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firstSheet="8" activeTab="9"/>
  </bookViews>
  <sheets>
    <sheet name="资金计划表" sheetId="16" r:id="rId1"/>
    <sheet name="项目计划汇总表" sheetId="1" r:id="rId2"/>
    <sheet name="1.农业生产" sheetId="2" r:id="rId3"/>
    <sheet name="2.高标准农田" sheetId="3" r:id="rId4"/>
    <sheet name="3.村集体发展" sheetId="4" r:id="rId5"/>
    <sheet name="4.就业项目" sheetId="5" r:id="rId6"/>
    <sheet name="5.农村电商" sheetId="6" r:id="rId7"/>
    <sheet name="6.小额信贷贴息" sheetId="7" r:id="rId8"/>
    <sheet name="7.村产业发展" sheetId="8" r:id="rId9"/>
    <sheet name="8.农村环境整治" sheetId="10" r:id="rId10"/>
    <sheet name="9.村级基础设施和公共服务补短板项目建设" sheetId="11" r:id="rId11"/>
    <sheet name="10.水利发展补短板项目建设" sheetId="12" r:id="rId12"/>
    <sheet name="11.农村道路补短板项目建设" sheetId="13" r:id="rId13"/>
    <sheet name="12.危房改造" sheetId="9" r:id="rId14"/>
    <sheet name="13.雨露计划" sheetId="14" r:id="rId15"/>
    <sheet name="资金来源表" sheetId="15" r:id="rId16"/>
  </sheets>
  <definedNames>
    <definedName name="_xlnm._FilterDatabase" localSheetId="4" hidden="1">'3.村集体发展'!$A$4:$V$6</definedName>
    <definedName name="_xlnm._FilterDatabase" localSheetId="11" hidden="1">'10.水利发展补短板项目建设'!$A$5:$V$20</definedName>
    <definedName name="_xlnm._FilterDatabase" localSheetId="2" hidden="1">'1.农业生产'!$A$5:$V$94</definedName>
    <definedName name="_xlnm._FilterDatabase" localSheetId="3" hidden="1">'2.高标准农田'!$A$4:$V$6</definedName>
    <definedName name="_xlnm._FilterDatabase" localSheetId="10" hidden="1">'9.村级基础设施和公共服务补短板项目建设'!$A$5:$W$66</definedName>
    <definedName name="_xlnm._FilterDatabase" localSheetId="8" hidden="1">'7.村产业发展'!$A$5:$V$51</definedName>
    <definedName name="_xlnm._FilterDatabase" localSheetId="9" hidden="1">'8.农村环境整治'!$A$5:$V$16</definedName>
    <definedName name="_xlnm._FilterDatabase" localSheetId="12" hidden="1">'11.农村道路补短板项目建设'!$A$1:$V$69</definedName>
    <definedName name="_xlnm._FilterDatabase" localSheetId="0" hidden="1">资金计划表!$A$4:$E$21</definedName>
    <definedName name="_xlnm.Print_Area" localSheetId="1">项目计划汇总表!$A$1:$G$9</definedName>
    <definedName name="_xlnm.Print_Titles" localSheetId="2">'1.农业生产'!$3:$4</definedName>
    <definedName name="_xlnm.Print_Titles" localSheetId="4">'3.村集体发展'!$3:$4</definedName>
    <definedName name="_xlnm.Print_Titles" localSheetId="6">'5.农村电商'!$1:$4</definedName>
    <definedName name="_xlnm.Print_Titles" localSheetId="8">'7.村产业发展'!$3:$4</definedName>
    <definedName name="_xlnm.Print_Titles" localSheetId="9">'8.农村环境整治'!$3:$4</definedName>
    <definedName name="_xlnm.Print_Titles" localSheetId="3">'2.高标准农田'!$3:$4</definedName>
    <definedName name="_xlnm.Print_Titles" localSheetId="10">'9.村级基础设施和公共服务补短板项目建设'!$3:$4</definedName>
    <definedName name="_xlnm.Print_Titles" localSheetId="11">'10.水利发展补短板项目建设'!$3:$4</definedName>
    <definedName name="_xlnm.Print_Titles" localSheetId="12">'11.农村道路补短板项目建设'!$3:$4</definedName>
    <definedName name="_xlnm.Print_Area" localSheetId="8">'7.村产业发展'!$A$1:$V$41</definedName>
  </definedNames>
  <calcPr calcId="144525"/>
</workbook>
</file>

<file path=xl/sharedStrings.xml><?xml version="1.0" encoding="utf-8"?>
<sst xmlns="http://schemas.openxmlformats.org/spreadsheetml/2006/main" count="4528" uniqueCount="2055">
  <si>
    <t>附件1：</t>
  </si>
  <si>
    <t>安化县2023年统筹整合使用财政涉农资金计划表</t>
  </si>
  <si>
    <t>金额：万元</t>
  </si>
  <si>
    <t>序号</t>
  </si>
  <si>
    <t>项目内容</t>
  </si>
  <si>
    <t>责任单位</t>
  </si>
  <si>
    <t>金额</t>
  </si>
  <si>
    <t>备注</t>
  </si>
  <si>
    <t>合计</t>
  </si>
  <si>
    <t>一、</t>
  </si>
  <si>
    <t>农业生产发展</t>
  </si>
  <si>
    <t>农业生产</t>
  </si>
  <si>
    <t>县农业农村局、县乡村振兴局、县发展和改革局、县民族宗教事务局、羊角塘镇、县农机事务中心、县茶旅产业发展服务中心、县中医药产业办</t>
  </si>
  <si>
    <t>农田建设</t>
  </si>
  <si>
    <t>县农业农村局</t>
  </si>
  <si>
    <t>村级集体经济发展</t>
  </si>
  <si>
    <t>县委组织部、县农业农村局</t>
  </si>
  <si>
    <t>就业项目</t>
  </si>
  <si>
    <t>县乡村振兴局、县人社局</t>
  </si>
  <si>
    <t>农村电商</t>
  </si>
  <si>
    <t>县供销合作社联合社</t>
  </si>
  <si>
    <t>小额信贷贴息</t>
  </si>
  <si>
    <t>县乡村振兴局</t>
  </si>
  <si>
    <t>村级产业发展及配套设施建设</t>
  </si>
  <si>
    <t>县乡村振兴局、县民政局、各乡镇、县六步溪管理处</t>
  </si>
  <si>
    <t>二、</t>
  </si>
  <si>
    <t>农村基础设施建设和基本公共服务补短板项目</t>
  </si>
  <si>
    <t>农村环境整治</t>
  </si>
  <si>
    <t>县农业农村局、县库区移民事务中心、县乡村振兴局、市生态环境局安化分局、各乡镇</t>
  </si>
  <si>
    <t>村级基础设施和公服务补短板项目建设</t>
  </si>
  <si>
    <t>县乡村振兴局、县财政局、县林业局、县六步溪管理处、县文领办、各乡镇</t>
  </si>
  <si>
    <t>水利发展补短板项目建设</t>
  </si>
  <si>
    <t>县水利局</t>
  </si>
  <si>
    <t>农村道路补短板项目建设</t>
  </si>
  <si>
    <t>县交通运输局、各乡镇</t>
  </si>
  <si>
    <t>三、</t>
  </si>
  <si>
    <t>巩固三保障成果</t>
  </si>
  <si>
    <t>农村危房改造</t>
  </si>
  <si>
    <t>县住房和城乡建设局</t>
  </si>
  <si>
    <t>雨露计划</t>
  </si>
  <si>
    <t>附件2：</t>
  </si>
  <si>
    <r>
      <rPr>
        <sz val="17.5"/>
        <color rgb="FF000000"/>
        <rFont val="Times New Roman"/>
        <charset val="134"/>
      </rPr>
      <t>20223</t>
    </r>
    <r>
      <rPr>
        <sz val="17.5"/>
        <color rgb="FF000000"/>
        <rFont val="微软雅黑"/>
        <charset val="134"/>
      </rPr>
      <t>年度巩固拓展脱贫攻坚成果和乡村振兴项目计划汇总表</t>
    </r>
  </si>
  <si>
    <t>项目类别</t>
  </si>
  <si>
    <t>项目个数</t>
  </si>
  <si>
    <t>项目预算总投资(万元)</t>
  </si>
  <si>
    <t>其中</t>
  </si>
  <si>
    <t>财政衔接资金(万元)</t>
  </si>
  <si>
    <t>其他资金(万元)</t>
  </si>
  <si>
    <t>总  计</t>
  </si>
  <si>
    <t>产业发展项目</t>
  </si>
  <si>
    <t>乡村建设行动</t>
  </si>
  <si>
    <t>附件3.1：</t>
  </si>
  <si>
    <t>安化县2023年度巩固拓展脱贫攻坚成果和乡村振兴项目计划明细表</t>
  </si>
  <si>
    <t>乡</t>
  </si>
  <si>
    <t>村</t>
  </si>
  <si>
    <t>项目名称</t>
  </si>
  <si>
    <t>建设性质</t>
  </si>
  <si>
    <t>补助标准</t>
  </si>
  <si>
    <t>实施地点</t>
  </si>
  <si>
    <t>时间进度</t>
  </si>
  <si>
    <t>实施单位</t>
  </si>
  <si>
    <t>建设内容及
规模</t>
  </si>
  <si>
    <t>项目预算总投资（万元）</t>
  </si>
  <si>
    <t>受益对象</t>
  </si>
  <si>
    <t>绩效目标</t>
  </si>
  <si>
    <t>联农带农机制</t>
  </si>
  <si>
    <t>项目类型</t>
  </si>
  <si>
    <t>二级项目类型</t>
  </si>
  <si>
    <t>项目子类型</t>
  </si>
  <si>
    <t>计划开工时间</t>
  </si>
  <si>
    <t>计划完工时间</t>
  </si>
  <si>
    <t>整合资金
（万元）</t>
  </si>
  <si>
    <t>其他资金（万元）</t>
  </si>
  <si>
    <t>总计</t>
  </si>
  <si>
    <t>一</t>
  </si>
  <si>
    <t>省级农业产业发展</t>
  </si>
  <si>
    <r>
      <rPr>
        <sz val="9"/>
        <color theme="1"/>
        <rFont val="宋体"/>
        <charset val="134"/>
      </rPr>
      <t>加工</t>
    </r>
    <r>
      <rPr>
        <sz val="9"/>
        <color rgb="FF000000"/>
        <rFont val="宋体"/>
        <charset val="134"/>
      </rPr>
      <t>流通项目</t>
    </r>
  </si>
  <si>
    <t>产地初加工和
精深加工</t>
  </si>
  <si>
    <t>东坪镇</t>
  </si>
  <si>
    <t>县城南区</t>
  </si>
  <si>
    <t>安化县湖南省褒家冲茶场有限公司安化松针产业基地建设项目</t>
  </si>
  <si>
    <t>新建</t>
  </si>
  <si>
    <t>每个龙头企业补助100万元</t>
  </si>
  <si>
    <t>经开区黑茶产业园</t>
  </si>
  <si>
    <t>安化县
农业农村局</t>
  </si>
  <si>
    <t>湖南省褒家冲茶场有限公司</t>
  </si>
  <si>
    <t>对白泡湾600亩有机茶园基地进行品质提升                   
新建安化松针茶叶标准化生产加工初制车间980平方米、精制车间997.4平方米。新建产品仓储车间997.4平方米及购置设施设备。</t>
  </si>
  <si>
    <t>农户
脱贫户
监测户
村集体经济</t>
  </si>
  <si>
    <t>企业增加产能150吨，增加收益200万元；
帮扶一个村5年增加集体经济收入25万元；
新增帮扶带动脱贫户（含监测户）158人，人均年增收1500元。</t>
  </si>
  <si>
    <t>基地+农户
（收购茶叶）
提供就业岗位</t>
  </si>
  <si>
    <t>加工流通项目</t>
  </si>
  <si>
    <t>田庄乡</t>
  </si>
  <si>
    <t>高马二溪村</t>
  </si>
  <si>
    <t>安化县湖南高甲溪农业科技有限公司茶叶标准化生产加工基地建设项目</t>
  </si>
  <si>
    <t>湖南高甲溪农业科技有限公司</t>
  </si>
  <si>
    <t>提质改造 500亩茶园；扩建茶叶加工厂房及物流仓库1000平方米；新建清洁化茶叶初制加工设备1套；新建茶叶精制加工设备色选机1台。新增茶叶加工年产能500吨。</t>
  </si>
  <si>
    <t>企业增加产能500吨，增加收益600万元；
帮扶一个村5年增加集体经济收入25万元；
新增帮扶带动脱贫户（含监测户）550人，人均年增收2000元。</t>
  </si>
  <si>
    <t>仙溪镇</t>
  </si>
  <si>
    <t>芙蓉村</t>
  </si>
  <si>
    <t>安化县安蓉茶业有限公司三产融合发展项目</t>
  </si>
  <si>
    <t>安化县安蓉茶业有限公司</t>
  </si>
  <si>
    <t>1.300亩茶园提质改造；
2.茶叶生产加工车间建设200㎡；
3.茶叶原材料与成品仓储建设400㎡；
4.千两茶晒制车间200㎡；
5.添置茶叶生产加工设备17台。</t>
  </si>
  <si>
    <t>企业增加产能50吨，增加收益600万元；
帮扶一个村5年增加集体经济收入25万元；
新增帮扶带动脱贫户（含监测户）150人，人均年增收7000 元。</t>
  </si>
  <si>
    <t>乐安镇</t>
  </si>
  <si>
    <t>乐高村</t>
  </si>
  <si>
    <t>安化县湖南安化国津茶业有限公司生产加工茶叶基地建设项目</t>
  </si>
  <si>
    <t>湖南安化国津茶业有限公司</t>
  </si>
  <si>
    <t>1.建设优质绿色高产茶叶基地300亩
2.建设茶叶产品初加工标准化自动化生产线1条：杀青机 1台、揉捻平台 1个、滚筒解块机 2台、烘干机 1台传送带 10条</t>
  </si>
  <si>
    <t>企业增加产能30吨，增加收益  180一个村5年增加集体经济收入25万元；
新增帮扶带动脱贫户（含监测户）55人，人均年增收10000元。</t>
  </si>
  <si>
    <t>清塘铺镇</t>
  </si>
  <si>
    <t>石溪村</t>
  </si>
  <si>
    <r>
      <rPr>
        <sz val="9"/>
        <color rgb="FF000000"/>
        <rFont val="宋体"/>
        <charset val="134"/>
        <scheme val="minor"/>
      </rPr>
      <t>安化县茂坤中药材种植专业合作社黄精标准化生产加工基地</t>
    </r>
    <r>
      <rPr>
        <sz val="9"/>
        <color theme="1"/>
        <rFont val="宋体"/>
        <charset val="134"/>
        <scheme val="minor"/>
      </rPr>
      <t>建设项目</t>
    </r>
  </si>
  <si>
    <t>安化县茂坤中药材种植专业合作社</t>
  </si>
  <si>
    <r>
      <rPr>
        <sz val="9"/>
        <color rgb="FF000000"/>
        <rFont val="宋体"/>
        <charset val="134"/>
        <scheme val="minor"/>
      </rPr>
      <t>5</t>
    </r>
    <r>
      <rPr>
        <sz val="9"/>
        <color theme="1"/>
        <rFont val="宋体"/>
        <charset val="134"/>
        <scheme val="minor"/>
      </rPr>
      <t>亩安化县多花黄精种茎培育基地、75亩黄精标准化生产基地、初制加工厂房扩建、初制加工设备购置、仓储展示中心建设</t>
    </r>
  </si>
  <si>
    <t>企业增加产能100吨，增加收益163.75万元；
帮扶一个村5年增加集体经济收入25万元；
新增帮扶带动脱贫户（含监测户）147人，人均年增收2000元。</t>
  </si>
  <si>
    <t>基地+农户
（收购药材）
提供就业岗位</t>
  </si>
  <si>
    <t>马路镇</t>
  </si>
  <si>
    <t>马路溪村</t>
  </si>
  <si>
    <t>安化县湖南省碧丹溪有限公司精制茶生产加工基地建设</t>
  </si>
  <si>
    <t>湖南省碧丹溪茶业有限公司</t>
  </si>
  <si>
    <t>在马路溪村青云山财主岗提质增效改造新建茶园浇排水设施1套，架引水管道8公里，新建蓄水池2个；新增全自动红绿茶加工生产线一套；新建160平方米七星灶烘焙车间；新增两台全自动下料七星灶。</t>
  </si>
  <si>
    <t>企业增加产能100 吨，增加收益600万元；
帮扶一个村5年增加集体经济收入25万元；
新增帮扶带动脱贫户（含监测户）591人，人均年增收2000元。</t>
  </si>
  <si>
    <t>仙中村</t>
  </si>
  <si>
    <t>安化县洢水四保生态农业开发有限公司茶叶标准化生产加工建设项目</t>
  </si>
  <si>
    <t>安化县洢水四保生态农业开发有限公司</t>
  </si>
  <si>
    <t>1.300亩茶园提质改造；
2.茶叶生产加工车间建设：800㎡钢架棚厂房建设；红绿茶、黑毛茶生产线改造。</t>
  </si>
  <si>
    <t>企业增加产能25吨，增加收益400万元；
帮扶一个村5年增加集体经济收入25万元；
新增帮扶带动脱贫户（含监测户）10人，人均年增收3000元。</t>
  </si>
  <si>
    <t>烟溪镇</t>
  </si>
  <si>
    <t>卧龙村</t>
  </si>
  <si>
    <t>安化县卧龙源茶业有限责任公司茶叶精制生产厂房建设项目</t>
  </si>
  <si>
    <t>安化县卧龙源茶业有限责任公司</t>
  </si>
  <si>
    <t>1.新建厂房四层，共1120㎡；
2.购进理条机4台、发酵机4台、提香机8台、揉捻机8台。</t>
  </si>
  <si>
    <t>企业增加产能20吨，增加收益80万元；
帮扶一个村5年增加集体经济收入25万元；
新增帮扶带动脱贫户（含监测户）60人，人均年增收3000元。</t>
  </si>
  <si>
    <t>平口镇</t>
  </si>
  <si>
    <t>平山村</t>
  </si>
  <si>
    <t>安化县湘情农业发展有限责任公司茶叶标准化生产与加工建设项目</t>
  </si>
  <si>
    <t>平山村安平组</t>
  </si>
  <si>
    <t>安化县湘情农业发展有限责任公司</t>
  </si>
  <si>
    <t>茶园基地入园公路硬化1.1公里；安化红茶标准化示范区；茶园基地150亩有机肥替代化肥、绿色防控；产品包装车间、仓储扩建160㎡；茶叶生产加工设备设施6台套；农产品展销直播中心160㎡、品牌策划、宣传；食品安全管理体系、质量管理体系认证、“二品一标”建设。</t>
  </si>
  <si>
    <t>企业增加产能100吨，增加收益1000万元；
帮扶一个村5年增加集体经济收入25万元；
新增帮扶带动脱贫户（含监测户）262人，人均年增收2000元。</t>
  </si>
  <si>
    <t>渠江镇</t>
  </si>
  <si>
    <t>大安村</t>
  </si>
  <si>
    <t>安化县万福山旅游开发有限公司黄精标准化生产加工基地建设项目</t>
  </si>
  <si>
    <t>大安村
大房内</t>
  </si>
  <si>
    <t>安化县万福山旅游开发有限公司</t>
  </si>
  <si>
    <t>1、初制加工设备购置         
2、仓储冷库建设200立方米                 3、初制加工厂房新建800平方   
4、品牌培育</t>
  </si>
  <si>
    <t>企业增加产能80吨，增加收益260万元；
帮扶一个村5年增加集体经济收入25万元；
新增帮扶带动脱贫户（含监测户）200 人，人均年增收2000元。</t>
  </si>
  <si>
    <t>基地+农户
（收购黄精）
提供就业岗位</t>
  </si>
  <si>
    <t>小淹镇</t>
  </si>
  <si>
    <t>敷溪村</t>
  </si>
  <si>
    <t>安化县云天阁茶叶标准化生产加工基地建设项目</t>
  </si>
  <si>
    <t>安化县云天阁茶业有限公司</t>
  </si>
  <si>
    <t xml:space="preserve">（1）生产基地标准化建设：新建高标准茶园200亩、老改茶园200亩。
 （2）加工基地及仓储建设：新建茶叶初制加工生产线一条，新购茶叶精选设备一台，改造控温控湿设施。
 （3）互联网产销平品建设：改造直播室一间。   </t>
  </si>
  <si>
    <t>企业增加产能80吨，增加收益200万元；
帮扶一个村5年增加集体经济收入25万元；
新增帮扶带动脱贫户（含监测户）200人，人均年增收10000元。</t>
  </si>
  <si>
    <t>生产 
项目</t>
  </si>
  <si>
    <t>种植业基地</t>
  </si>
  <si>
    <t>羊角塘镇</t>
  </si>
  <si>
    <t>塘九村</t>
  </si>
  <si>
    <t>安化县菲菲葛业专业合作社标准化葛根基地建设项目</t>
  </si>
  <si>
    <t>每个示范社补助22万元</t>
  </si>
  <si>
    <t>安化县菲菲葛业专业合作社</t>
  </si>
  <si>
    <t>40亩标准化葛根基地</t>
  </si>
  <si>
    <t>农户
脱贫户
监测户</t>
  </si>
  <si>
    <t>企业增加产能90吨，增加收益36万元；
新增帮扶带动脱贫户（含监测户）9人，人均年增收7000 元。</t>
  </si>
  <si>
    <t>基地+农户
（收购葛根）
提供就业岗位</t>
  </si>
  <si>
    <t>龙塘乡</t>
  </si>
  <si>
    <t>封家村</t>
  </si>
  <si>
    <t>安化县六篆生态种养专业合作社水果基地项目</t>
  </si>
  <si>
    <t>封家村
胡家冲</t>
  </si>
  <si>
    <t>安化县六篆生太种养专业合作社</t>
  </si>
  <si>
    <t>新建20亩蜂糖李标准化基地</t>
  </si>
  <si>
    <t>企业增加产能30吨，增加收益120万元；
新增帮扶带动脱贫户（含监测户）6人，人均年增收    18000元。</t>
  </si>
  <si>
    <t>提供就业岗位</t>
  </si>
  <si>
    <t>大福镇</t>
  </si>
  <si>
    <t>天罩山村</t>
  </si>
  <si>
    <t>安化鸿泰厚朴种植专业合作社产业标准化生产基地建设项目</t>
  </si>
  <si>
    <t>安化鸿泰厚朴种植专业合作社</t>
  </si>
  <si>
    <t>新建标准化黄精生产基地50亩</t>
  </si>
  <si>
    <t>企业增加产能50吨，增加收益42万元；
新增帮扶带动脱贫户（含监测户）14人，人均年增收2000元。</t>
  </si>
  <si>
    <t>柘溪镇</t>
  </si>
  <si>
    <t>广益社区村</t>
  </si>
  <si>
    <t>安化县益生中药材种植专业合作社中药材产业标准化生产基地建设项目</t>
  </si>
  <si>
    <t>广益社区群益片区</t>
  </si>
  <si>
    <t>安化县益生中药材种植专业合作社</t>
  </si>
  <si>
    <t>30亩黄精基地建设</t>
  </si>
  <si>
    <t>企业增加产能 30吨，增加收益120万元；
新增帮扶带动脱贫户（含监测户）45 人，人均年增收6000 元。</t>
  </si>
  <si>
    <t>百足村</t>
  </si>
  <si>
    <t>安化县明星林业开发专业合作社高产茶叶基地及茶叶加工生产线建设项目</t>
  </si>
  <si>
    <t>每个示范社补助20万元</t>
  </si>
  <si>
    <t>百足村
天子山</t>
  </si>
  <si>
    <t>安化县明星林业开发专业合作社</t>
  </si>
  <si>
    <t>茶叶基地50亩；
茶叶加工厂房200平方米、生产线一条</t>
  </si>
  <si>
    <t>企业增加产能45吨，增加收益422.5万元；
新增帮扶带动脱贫户（含监测户）50人，人均年增收2000元。</t>
  </si>
  <si>
    <t>江南镇</t>
  </si>
  <si>
    <t>阿丘新村</t>
  </si>
  <si>
    <t>安化县阿丘中药材种植专业合作社标准化多花黄精种茎培育基地建设项目</t>
  </si>
  <si>
    <t>阿丘新村长塘冲</t>
  </si>
  <si>
    <t>安化县阿丘中药材种植专业合作社</t>
  </si>
  <si>
    <t>30亩标准化黄精种茎基地建设</t>
  </si>
  <si>
    <t>企业增加产能225万株种茎，增加收益67万元；
新增帮扶带动脱贫户（含监测户）100人，人均年增收15000元。</t>
  </si>
  <si>
    <t>基地+农户
提供就业岗位</t>
  </si>
  <si>
    <r>
      <rPr>
        <sz val="9"/>
        <color indexed="8"/>
        <rFont val="宋体"/>
        <charset val="134"/>
      </rPr>
      <t>加工</t>
    </r>
    <r>
      <rPr>
        <sz val="9"/>
        <color indexed="8"/>
        <rFont val="宋体"/>
        <charset val="134"/>
      </rPr>
      <t>流通项目</t>
    </r>
  </si>
  <si>
    <t>各乡镇</t>
  </si>
  <si>
    <t>相关村</t>
  </si>
  <si>
    <t>2023年省级巩固拓展产业扶贫成果重点项目</t>
  </si>
  <si>
    <t>按建设实际投入补助</t>
  </si>
  <si>
    <t>安化县相关镇村</t>
  </si>
  <si>
    <t>相关企业单位</t>
  </si>
  <si>
    <t>基地建设、加工能力提升</t>
  </si>
  <si>
    <t>带动就业人数1000人以上，人居增收1000元以上。</t>
  </si>
  <si>
    <t>务工、原料收购、分红等</t>
  </si>
  <si>
    <t>二</t>
  </si>
  <si>
    <t>产业发展培训</t>
  </si>
  <si>
    <t>产业服务支撑项目</t>
  </si>
  <si>
    <t>人才培养</t>
  </si>
  <si>
    <t>相关乡镇</t>
  </si>
  <si>
    <t>高素质农民（专业技能与专业服务型职业农民）</t>
  </si>
  <si>
    <t>2000元/人</t>
  </si>
  <si>
    <t>安化县城、乡镇</t>
  </si>
  <si>
    <t>2023年5月</t>
  </si>
  <si>
    <t>2023年12月</t>
  </si>
  <si>
    <t>县农业农村局科技教育股</t>
  </si>
  <si>
    <t>培育专业技能与专业服务型高素质农民570人，资金114万元。其中种养加技术能手260人，培育农机作业操作手（无人机植保飞手）120人，培育新农商带头人（含益农社信息员）120人，培育农村创新创业者（青年农民）70人。</t>
  </si>
  <si>
    <t>新型农业经营主体、种养大户、农民专业合作社骨干、家庭农场、农业从业对象、返乡农民工和退伍军人等</t>
  </si>
  <si>
    <t>按计划完成培训570人的年度任务，达到培训目标</t>
  </si>
  <si>
    <t>提升水稻、玉米、油菜、茶叶、中药材、水果、蔬菜、畜禽等约570名县域农业产业从业人员的技术技能。</t>
  </si>
  <si>
    <t>农业实用技术培训</t>
  </si>
  <si>
    <t>250元/人</t>
  </si>
  <si>
    <t>安化县乡镇</t>
  </si>
  <si>
    <t>水稻、玉米、油菜、茶叶、中药材、水果、蔬菜、畜禽等县域农业从业人员技术培训640人。</t>
  </si>
  <si>
    <t>新型农业经营主体、种养大户、农民专业合作社骨干、家庭农场、返乡农民工和退伍军人等</t>
  </si>
  <si>
    <t>按计划完成培训640人的年度任务，达到培训目标</t>
  </si>
  <si>
    <t>提升全县约640名人员的粮油、茶叶、中药材、水果、畜禽等种养技术水平。</t>
  </si>
  <si>
    <t>科技示范基地</t>
  </si>
  <si>
    <t>5万元元/个</t>
  </si>
  <si>
    <t>建设高素质培育技术成果转化应用示范基地、职业农民培育操作实训、创业孵化、创业带动就业基地、农业科技技术展示试验示范基地等4个。</t>
  </si>
  <si>
    <t>按计划完成建设4个基地的年度任务，达到培训目标</t>
  </si>
  <si>
    <t>示范引领全县5000名高素质农民、农村实用技术人才创新创业，助力乡村振兴。</t>
  </si>
  <si>
    <t>高素质农民（经营管理型）</t>
  </si>
  <si>
    <t>28万元/期</t>
  </si>
  <si>
    <t>2023年10月</t>
  </si>
  <si>
    <t>培育经营管理型人才（新型农业经营和服务主体带头人-含农业经理人）70人，资金28万元。</t>
  </si>
  <si>
    <t>70名粮油、茶叶、中药材、水果、畜禽等领域管理人员</t>
  </si>
  <si>
    <t>按计划完成培训70人的年度任务，达到培训目标</t>
  </si>
  <si>
    <t>提升全县约70名粮油、茶叶、中药材、水果、畜禽等领域管理人员的经营管理能力及带动作用。</t>
  </si>
  <si>
    <t>乡村振兴致富带头人培训</t>
  </si>
  <si>
    <t>440元/人/天</t>
  </si>
  <si>
    <t>湖南生物机电职业技术学院</t>
  </si>
  <si>
    <t>组织参加全省乡村振兴致富带头人产业发展型、乡村建设型和乡村治理型培训六批次211人</t>
  </si>
  <si>
    <t>种养大户、集体经济负责人、农民合作社负责人、家庭农场经营者、新型农业经营主体和服务主体，农业经理人，村支两委干部、乡村振兴帮扶工作队、帮扶干部、助力乡村振兴社会人士，镇村干部、驻村工作队成员、地方乡贤、农民骨干等</t>
  </si>
  <si>
    <t>按计划完成培训211人的年度任务，达到培训目标</t>
  </si>
  <si>
    <t>全面提高乡村振兴致富带头人素质，巩固前期脱贫攻坚成果，实现由乡村振兴致富能手向乡村振兴致富带头人的有效转变，夯实乡村振兴人才基础</t>
  </si>
  <si>
    <t>三</t>
  </si>
  <si>
    <t>农药风险监测</t>
  </si>
  <si>
    <t>农业社会化服务</t>
  </si>
  <si>
    <t>八角社区</t>
  </si>
  <si>
    <t>国家级监测点耕地质量调查监测与评价</t>
  </si>
  <si>
    <t>续建</t>
  </si>
  <si>
    <t>2万元每个</t>
  </si>
  <si>
    <t>安化县土壤肥料工作站</t>
  </si>
  <si>
    <t>国家级监测点耕地质量调查监测点1个</t>
  </si>
  <si>
    <t>八角茶厂及茶农</t>
  </si>
  <si>
    <t>监测耕地质量变化情况</t>
  </si>
  <si>
    <t>规范做好国家级长期定位监测点监测工作</t>
  </si>
  <si>
    <t>龙塘镇、冷市镇、羊角镇</t>
  </si>
  <si>
    <t>退化耕地治理项目</t>
  </si>
  <si>
    <t>90元每亩</t>
  </si>
  <si>
    <t>退化耕地治理面积1万亩</t>
  </si>
  <si>
    <t>三个乡镇及相关村村民</t>
  </si>
  <si>
    <r>
      <rPr>
        <sz val="9"/>
        <color theme="1"/>
        <rFont val="宋体"/>
        <charset val="134"/>
      </rPr>
      <t>2020-2025</t>
    </r>
    <r>
      <rPr>
        <sz val="9"/>
        <color rgb="FF000000"/>
        <rFont val="宋体"/>
        <charset val="134"/>
      </rPr>
      <t>年耕地质量等级提升0.5个等级，PH值增加0.5个单位</t>
    </r>
  </si>
  <si>
    <t>提升耕地地力，减轻化肥农药的污染，确保农产品质量安全，为稳粮保供、绿色发展、农民节支增收、乡村振兴提供有力支撑。</t>
  </si>
  <si>
    <t>四</t>
  </si>
  <si>
    <t>粮食生产</t>
  </si>
  <si>
    <t>生产
项目</t>
  </si>
  <si>
    <t>安化县农业农村局</t>
  </si>
  <si>
    <t>安化县农业农村局，各乡镇</t>
  </si>
  <si>
    <t>早稻种子采购，建设水稻、玉米、大豆等粮油新品种展示基地10个，推广低镉吸收品种臻两优8612，粮食生产示范村15个，支持购置育秧设施设备20套等</t>
  </si>
  <si>
    <t>从事粮食生产的农户</t>
  </si>
  <si>
    <t>稳定粮食播种面积，建设水稻、玉米、大豆等粮油新品种展示基地10个，推广低镉吸收品种臻两优8612：5000亩，建设粮食生产示范村15个，购置育秧设施设备20套等</t>
  </si>
  <si>
    <t>通过发展早稻集中育秧，优化作物种植结构等，建立有效利益链接机制，带动当地从事粮食生产群众稳定增收</t>
  </si>
  <si>
    <t>五</t>
  </si>
  <si>
    <t>产业集群及新型经营主体贷款贴息</t>
  </si>
  <si>
    <t>生产项目</t>
  </si>
  <si>
    <t>种植业</t>
  </si>
  <si>
    <t>安化县</t>
  </si>
  <si>
    <t>五彩湘茶产业集群</t>
  </si>
  <si>
    <t>按建设投入规模补助</t>
  </si>
  <si>
    <t>全县</t>
  </si>
  <si>
    <t>湖南安化黑茶工程研究中心有限公司等主体</t>
  </si>
  <si>
    <t>进行茶园基地、加工、品牌建设、推进茶旅一体化发展</t>
  </si>
  <si>
    <t>相关企业和农户</t>
  </si>
  <si>
    <t>按计划完成茶叶种苗繁育，生态基地打造、茶叶初制厂、精制厂建设、品牌培育与茶旅一体化建设等内容</t>
  </si>
  <si>
    <t>有效促进安化黑茶特色产业发展，带动500人以上群众增收，为打造五彩湘茶产业集群贡献安化力量</t>
  </si>
  <si>
    <t>省级农业产业强镇</t>
  </si>
  <si>
    <t>梅城镇</t>
  </si>
  <si>
    <t>梅城镇人民政府等单位</t>
  </si>
  <si>
    <t>支持梅城镇相关主体进行茶园基地、加工、品牌建设、推进茶旅一体化发展。</t>
  </si>
  <si>
    <t>按计划完成梅城镇省级农业强镇目标，带动群众增收</t>
  </si>
  <si>
    <t>有效促进安化黑茶特色产业发展，带动100人以上群众增收。</t>
  </si>
  <si>
    <t>产业融合发展项目</t>
  </si>
  <si>
    <t>龙塘乡、马路镇、东坪镇</t>
  </si>
  <si>
    <t>湖南辉华牧业有限公司等3家主体</t>
  </si>
  <si>
    <t>支持相关主体进行基地、加工、品牌建设、推进产业提质上档。</t>
  </si>
  <si>
    <t>按计划完成产业融合发展项目目标，带动群众增收</t>
  </si>
  <si>
    <t>有效促进安化特色产业发展，带动50人以上群众增收。</t>
  </si>
  <si>
    <t>金融保险配套</t>
  </si>
  <si>
    <t>新型经营主体贷款贴息</t>
  </si>
  <si>
    <t>湖南辉华牧业有限公司等130家主体</t>
  </si>
  <si>
    <t>按计划完成促进主体融资目标，完成融资4亿元以上，带动群众增收</t>
  </si>
  <si>
    <t>有效缓解主体融资压力，促进进行相关建设，提升产业发展水平，带动群众增收200人以上。</t>
  </si>
  <si>
    <t>六</t>
  </si>
  <si>
    <t>农产品冷链建设</t>
  </si>
  <si>
    <t>农产品仓储保鲜冷链基础设施建设</t>
  </si>
  <si>
    <t>全县相关乡镇</t>
  </si>
  <si>
    <t>全县相关村</t>
  </si>
  <si>
    <t>安化县农产品产地冷藏保鲜设施建设</t>
  </si>
  <si>
    <r>
      <rPr>
        <sz val="9"/>
        <color theme="1"/>
        <rFont val="宋体"/>
        <charset val="134"/>
        <scheme val="minor"/>
      </rPr>
      <t>按指导价格补助</t>
    </r>
    <r>
      <rPr>
        <sz val="9"/>
        <color theme="1"/>
        <rFont val="Arial"/>
        <charset val="134"/>
      </rPr>
      <t>≤</t>
    </r>
    <r>
      <rPr>
        <sz val="9"/>
        <color theme="1"/>
        <rFont val="宋体"/>
        <charset val="134"/>
        <scheme val="minor"/>
      </rPr>
      <t>40%</t>
    </r>
  </si>
  <si>
    <t>安化县曹家生态种养专业合作社等58家新型主体</t>
  </si>
  <si>
    <t>建设农产品产地冷藏保鲜设施20000立方。</t>
  </si>
  <si>
    <t>全县农产品生产者</t>
  </si>
  <si>
    <t>按计划如期完成58家主体的农产品产地冷藏保鲜设施建设</t>
  </si>
  <si>
    <t>围绕蔬菜、水果等鲜活农产品，兼顾地方优势 特色品种，合理集中建设产地冷藏保鲜设施，提升技术装备水 平，完善服务保障机制，强化运营管理能力，推动冷链物流服务 网络向农村延伸，畅通鲜活农产品末端冷链微循环，为服务乡村产业、提高农民收入、增强市场稳定性、保障农产品有效供给提供有力支撑。</t>
  </si>
  <si>
    <t>七</t>
  </si>
  <si>
    <t>国家现代产业园及农业废弃物收集处理</t>
  </si>
  <si>
    <t>产业发展</t>
  </si>
  <si>
    <t>配套基础 设施项目</t>
  </si>
  <si>
    <t>产业园(区)</t>
  </si>
  <si>
    <t>田庄乡、东坪镇、古楼乡、马路镇、烟溪镇等乡镇</t>
  </si>
  <si>
    <t>高标准黑毛茶加工厂建设</t>
  </si>
  <si>
    <t>30-40万元/家</t>
  </si>
  <si>
    <t>2023年4月</t>
  </si>
  <si>
    <t>安化县国家现代农业产业园管理委员会</t>
  </si>
  <si>
    <t>从事黑毛茶加工的相关企业</t>
  </si>
  <si>
    <t>建设5条毛茶加工生产线</t>
  </si>
  <si>
    <t>可惠及周边12个村，受益农户可达1500户，人口可达4000人</t>
  </si>
  <si>
    <t>2023年底完成5条毛茶加工生产线建设</t>
  </si>
  <si>
    <t>年产黑毛茶200吨，增收500万元，带动农户增收200万元</t>
  </si>
  <si>
    <t>产业服务支撑</t>
  </si>
  <si>
    <t>产业园内9个乡镇</t>
  </si>
  <si>
    <t>产业园内56个村</t>
  </si>
  <si>
    <t>农业废弃物收集处理</t>
  </si>
  <si>
    <t>40万元</t>
  </si>
  <si>
    <t>马路镇、东坪镇、龙塘乡、羊角塘镇、田庄乡、江南镇、冷市镇、小淹镇、柘溪镇</t>
  </si>
  <si>
    <t>2023年1月</t>
  </si>
  <si>
    <t>安化县优园农业发展有限公司</t>
  </si>
  <si>
    <t>在园区内9个乡镇茶园设立收集点，建立小淹镇、羊角塘镇、柘溪镇等3个农业废弃物收集处理中心，定期收集园内9个乡镇茶园内的投入品废弃物。</t>
  </si>
  <si>
    <t>产业园范围内56个村，受益人数可达71000人</t>
  </si>
  <si>
    <t>定期收集园内9个乡镇茶园内的投入品废弃物。</t>
  </si>
  <si>
    <t>资金投入后农业废弃物收集处理可达200吨，受益茶园13万亩、受益人口7万多人</t>
  </si>
  <si>
    <t>八</t>
  </si>
  <si>
    <t>中医药产业发展</t>
  </si>
  <si>
    <t>安化黄精种植基地</t>
  </si>
  <si>
    <t>1000元/亩</t>
  </si>
  <si>
    <t>县中医药健康产业发展服务中心</t>
  </si>
  <si>
    <t>相关企业</t>
  </si>
  <si>
    <t>新建安化黄精种植基地5000亩</t>
  </si>
  <si>
    <t>脱贫人口300人</t>
  </si>
  <si>
    <t>按计划12月31日前完成5000亩黄精基地新建</t>
  </si>
  <si>
    <t>带动300个脱贫人口以劳务、租金等方式增收1000元以上</t>
  </si>
  <si>
    <t>九</t>
  </si>
  <si>
    <t>农业产业扶持</t>
  </si>
  <si>
    <t>粮油产业扶持项目</t>
  </si>
  <si>
    <t>项目建设总投资的30%</t>
  </si>
  <si>
    <t>安化县农机事务中心</t>
  </si>
  <si>
    <t>相关农业生产经营主体</t>
  </si>
  <si>
    <t>支持建设一批机械化育苗工厂，完成1.0万亩机械化水田栽种面积；建设一批粮油产后机械化服务点</t>
  </si>
  <si>
    <t>相关乡镇700个从事粮油生产群众</t>
  </si>
  <si>
    <t>水稻机育、机插、机抛、烘干、初加工等相关环节生产机械化，带动700个群众发展粮油产业</t>
  </si>
  <si>
    <t>提升我县农业社会化服务能力，降低种地成本</t>
  </si>
  <si>
    <t>特色产业扶持项目</t>
  </si>
  <si>
    <t>项目建设总投资的60%</t>
  </si>
  <si>
    <t>建设一批特色产业生产机械化示范点，与农业农村部南京农业机械化研究所共建茶园生产机械化科技工作站</t>
  </si>
  <si>
    <t>相关乡镇300个从事特色生产群众</t>
  </si>
  <si>
    <t>特色产业相关环节实现机械化，带动300名群众发展特色产业</t>
  </si>
  <si>
    <t>十</t>
  </si>
  <si>
    <t>脱贫户、重点监测户产业扶持</t>
  </si>
  <si>
    <t>养殖业基地</t>
  </si>
  <si>
    <t>重点监测户产业扶持</t>
  </si>
  <si>
    <t>500元/户</t>
  </si>
  <si>
    <t>鼓励全县约3000户重点监测户自主发展小产业增加收入</t>
  </si>
  <si>
    <t>全县重点监测户</t>
  </si>
  <si>
    <t>鼓励重点监测户自主发展小产业，增加收入</t>
  </si>
  <si>
    <t>产业继续帮扶项目</t>
  </si>
  <si>
    <t>110元/人</t>
  </si>
  <si>
    <t>扶持产业主体，帮扶带动96437个脱贫户（监测户）发展产业</t>
  </si>
  <si>
    <t>企业主体与脱贫户、监测户</t>
  </si>
  <si>
    <t>扶持发展特色产业，带动脱贫（监测）户增收</t>
  </si>
  <si>
    <t>持续带动全县96437个脱贫人口增收</t>
  </si>
  <si>
    <t>十一</t>
  </si>
  <si>
    <t>安化县茶叶生产提质增效项目</t>
  </si>
  <si>
    <t>各有关乡镇等</t>
  </si>
  <si>
    <t>各有关乡镇</t>
  </si>
  <si>
    <t>安化县茶旅产业发展服务中心</t>
  </si>
  <si>
    <t>中茶、褒家冲、千秋界等企业</t>
  </si>
  <si>
    <t>1.改造升级初精制加厂约1000㎡；2.绿色防控、有机肥替代化肥等有机茶园建设与机械化、数字化智慧茶园建设约2000亩；3.从茶园到茶杯等茶叶配套技术的推广、培训与使用；4.新产品、新技术、新设备等科技创新成果2项以上。</t>
  </si>
  <si>
    <t>脱贫户约200人</t>
  </si>
  <si>
    <t>通过项目实施，促进全县年产茶叶鲜叶原料约500万斤，产能约2万担。</t>
  </si>
  <si>
    <t>通过建立“企业+基地+合作社+茶农”利益联结机制，带动项目区受益脱贫人口约200人，项目区茶农人均增收300元以上。</t>
  </si>
  <si>
    <t>十二</t>
  </si>
  <si>
    <t>易地扶贫搬迁后续产业扶持</t>
  </si>
  <si>
    <t>青峰村</t>
  </si>
  <si>
    <t>改建</t>
  </si>
  <si>
    <t>按每带动1个脱贫户就业补助0.28万元</t>
  </si>
  <si>
    <t>乐安镇青峰村</t>
  </si>
  <si>
    <t>乐安镇人民政府</t>
  </si>
  <si>
    <t>安化县乐安镇又香小籽花生家庭农场</t>
  </si>
  <si>
    <t>改扩建花生基地100亩，葛根基地40亩，黄精10亩</t>
  </si>
  <si>
    <t>搬迁群众155户595人</t>
  </si>
  <si>
    <t>按计划完成改扩建花生基地100亩，葛根基地40亩，黄精10亩建设</t>
  </si>
  <si>
    <t>解决易地扶贫搬迁群众18人就业，巩固已脱贫群众58人。实现人均年增收3500元</t>
  </si>
  <si>
    <t>养殖业</t>
  </si>
  <si>
    <t>茅田铺村</t>
  </si>
  <si>
    <t>扩建</t>
  </si>
  <si>
    <t>梅城镇茅田铺村</t>
  </si>
  <si>
    <t>梅城镇人民政府</t>
  </si>
  <si>
    <t>安化县建林种养专业合作社</t>
  </si>
  <si>
    <t>扩建野鸡养殖场2处3亩，新建鱼塘1.5亩，新养野鸡5000羽</t>
  </si>
  <si>
    <t>搬迁群众44户90人</t>
  </si>
  <si>
    <t>按计划完成扩建野鸡养殖场2处3亩，新建鱼塘1.5亩，新养野鸡5000羽</t>
  </si>
  <si>
    <t>解决易地扶贫搬迁群众20人就业，巩固已脱贫群众58人。实现人均年增收5600元</t>
  </si>
  <si>
    <t>清塘铺镇石溪村</t>
  </si>
  <si>
    <t>清塘铺镇人民政府</t>
  </si>
  <si>
    <t>新建100亩标准化黄精基地</t>
  </si>
  <si>
    <t>搬迁群众181户731人</t>
  </si>
  <si>
    <t>按计划完成新建100亩标准化黄精基地</t>
  </si>
  <si>
    <t>解决易地扶贫搬迁群众20人就业，巩固已脱贫群众33人。实现人均年增收6000元</t>
  </si>
  <si>
    <t>高明乡</t>
  </si>
  <si>
    <t>黑泥田村</t>
  </si>
  <si>
    <t>高明乡黑泥田村花果片区</t>
  </si>
  <si>
    <t>高明乡人民政府</t>
  </si>
  <si>
    <t>安化县黑泥田中药材开发有限公司</t>
  </si>
  <si>
    <t>扩建黄精基地玉竹基地100亩</t>
  </si>
  <si>
    <t>搬迁群众222户1041人</t>
  </si>
  <si>
    <t>按计划完成扩建黄精基地玉竹基地100亩</t>
  </si>
  <si>
    <t>解决易地扶贫搬迁群众58人就业，巩固已脱贫群众14人。实现人均年增收2000元</t>
  </si>
  <si>
    <t>江福村</t>
  </si>
  <si>
    <t>大福镇江福村</t>
  </si>
  <si>
    <t>大福镇人民政府</t>
  </si>
  <si>
    <t>安化县大福镇江福村村集体经济合作社</t>
  </si>
  <si>
    <t>新建黄精基地100亩，中药材粗加工厂350平，加工生产线1条</t>
  </si>
  <si>
    <t>搬迁群众283户1073人</t>
  </si>
  <si>
    <t>按计划完成新建黄精基地100亩，中药材粗加工厂350平，加工生产线1条</t>
  </si>
  <si>
    <t>解决易地扶贫搬迁群众10人就业，巩固已脱贫群众10人。实现人均年增收2000元</t>
  </si>
  <si>
    <t>长塘镇</t>
  </si>
  <si>
    <t>合振村</t>
  </si>
  <si>
    <t>长塘镇合振村</t>
  </si>
  <si>
    <t>长塘镇人民政府</t>
  </si>
  <si>
    <t>安化县沂水生态葡堤专业合作社</t>
  </si>
  <si>
    <t>新建瓜蒌子种植基地50亩</t>
  </si>
  <si>
    <t>搬迁群众107户411人</t>
  </si>
  <si>
    <t>按计划完成新建瓜蒌子种植基地50亩</t>
  </si>
  <si>
    <t>解决易地扶贫搬迁群众15人就业，巩固已脱贫群众30人。实现人均年增收5000元</t>
  </si>
  <si>
    <t>山漳村</t>
  </si>
  <si>
    <t>仙溪镇山漳村</t>
  </si>
  <si>
    <t>仙溪镇人民政府</t>
  </si>
  <si>
    <t>安化县仙山茶叶开发有限公司</t>
  </si>
  <si>
    <t>茶园改建100亩</t>
  </si>
  <si>
    <t>搬迁群众40户157人</t>
  </si>
  <si>
    <t>按计划完成茶园改建100亩</t>
  </si>
  <si>
    <t>解决易地扶贫搬迁群众2人就业，巩固已脱贫群众45人。实现人均年增收3000元</t>
  </si>
  <si>
    <t>加工流通</t>
  </si>
  <si>
    <t>帮扶车间建设</t>
  </si>
  <si>
    <t>滔溪镇</t>
  </si>
  <si>
    <t>上马村</t>
  </si>
  <si>
    <t>滔溪镇上马村</t>
  </si>
  <si>
    <t>滔溪镇人民政府</t>
  </si>
  <si>
    <t>益阳滔溪竹麻林纺科技发展有限公司</t>
  </si>
  <si>
    <t>新建生产车间1500平，扩建苎麻基地100亩</t>
  </si>
  <si>
    <t>搬迁群众49户181人</t>
  </si>
  <si>
    <t>按计划完成新建生产车间1500平，扩建苎麻基地100亩</t>
  </si>
  <si>
    <t>解决易地搬迁群众14人就近就业，巩固已脱贫群众181人，人均年增收3000元。</t>
  </si>
  <si>
    <t>洞市社区</t>
  </si>
  <si>
    <t>江南镇洞市老街</t>
  </si>
  <si>
    <t>江南镇人民政府</t>
  </si>
  <si>
    <t>湖南利源隆茶业有限责任公司</t>
  </si>
  <si>
    <t>改建厂房950平，购置设备1套及厂区基础设施建设</t>
  </si>
  <si>
    <t>搬迁群众260户944人</t>
  </si>
  <si>
    <t>按计划完成改建厂房950平，购置设备1套及厂区基础设施建设</t>
  </si>
  <si>
    <t>解决易地扶贫搬迁群众20人就业，巩固已脱贫群众20人。实现人均年增收2000元</t>
  </si>
  <si>
    <t>槎溪村</t>
  </si>
  <si>
    <t>东坪镇槎溪村兰田组</t>
  </si>
  <si>
    <t>东坪镇人民政府</t>
  </si>
  <si>
    <t>湖南银鸿农业发展有限公司</t>
  </si>
  <si>
    <t>新建中药材生产车间300平，购买加工设备4套，新建生产线3条</t>
  </si>
  <si>
    <t>搬迁群众230户1016人</t>
  </si>
  <si>
    <t>按计划完成新建中药材生产车间300平，购买加工设备4套，新建生产线3条</t>
  </si>
  <si>
    <t>解决易地扶贫搬迁群众10人就业，巩固已脱贫群众110人。实现人均年增收2000元</t>
  </si>
  <si>
    <t>龙塘镇</t>
  </si>
  <si>
    <t>黄山村</t>
  </si>
  <si>
    <t>龙塘镇黄山村</t>
  </si>
  <si>
    <t>龙塘镇人民政府</t>
  </si>
  <si>
    <t>安化县丰硕生态农业发展有限公司</t>
  </si>
  <si>
    <t>新建蔬菜晒场220平</t>
  </si>
  <si>
    <t>搬迁群众67户301人</t>
  </si>
  <si>
    <t>按计划完成新建蔬菜晒场220平</t>
  </si>
  <si>
    <t>解决易地扶贫搬迁群众20人就业，巩固已脱贫群众301人。实现人均年增收4500元</t>
  </si>
  <si>
    <t>渠江镇大安村</t>
  </si>
  <si>
    <t>渠江镇人民政府</t>
  </si>
  <si>
    <t>安化万福山旅游开发有限公司</t>
  </si>
  <si>
    <t>新建果园基地500亩</t>
  </si>
  <si>
    <t>搬迁群众123户515人</t>
  </si>
  <si>
    <t>按计划完成新建果园基地500亩</t>
  </si>
  <si>
    <t>解决易地扶贫搬迁群众20人就业，巩固已脱贫群众65人。实现人均年增收3500元</t>
  </si>
  <si>
    <t>冷市镇</t>
  </si>
  <si>
    <t>董家村</t>
  </si>
  <si>
    <t>冷市镇董家村</t>
  </si>
  <si>
    <t>冷市镇人民政府</t>
  </si>
  <si>
    <t>安化县乌云界藏香猪原生态状态养殖专业合作社</t>
  </si>
  <si>
    <t>新建牧草基地120亩，加工厂房200平，新建低温冷库100立方</t>
  </si>
  <si>
    <t>搬迁群众343户1396人</t>
  </si>
  <si>
    <t>按计划完成新建牧草基地120亩，加工厂房200平，新建低温冷库100立方</t>
  </si>
  <si>
    <t>解决易地搬迁群众30人就业，巩固已脱贫群众75户106人。人均年增收4500元</t>
  </si>
  <si>
    <t>柘溪国有林场</t>
  </si>
  <si>
    <t>探溪村</t>
  </si>
  <si>
    <t>柘溪国有林场探溪村</t>
  </si>
  <si>
    <t>安化县柘溪国有林场</t>
  </si>
  <si>
    <t>湖南阿香茶果食品有限公司</t>
  </si>
  <si>
    <t>提质改造300亩柑橘、茶园</t>
  </si>
  <si>
    <t>搬迁群众29户116人</t>
  </si>
  <si>
    <t>按计划完成提质改造300亩柑橘、茶园</t>
  </si>
  <si>
    <t>解决易地扶贫搬迁群众 10人就业，巩固已脱贫群众24人，实现人均年增收3800元</t>
  </si>
  <si>
    <t>扶贫车间建设</t>
  </si>
  <si>
    <t>大坪村</t>
  </si>
  <si>
    <t>羊角塘镇大坪村</t>
  </si>
  <si>
    <t>安化县羊角塘镇人民政府</t>
  </si>
  <si>
    <t>安化县锐泰农林发展有限公司</t>
  </si>
  <si>
    <t>新建竹笋加工厂房2300平</t>
  </si>
  <si>
    <t>搬迁群众199户1197人</t>
  </si>
  <si>
    <t>按计划完成新建竹笋加工厂房2300平</t>
  </si>
  <si>
    <t>解决易地扶贫搬迁群众21人就业，巩固已脱贫群众37人。实现人均年增收4600元</t>
  </si>
  <si>
    <t>田庄乡高马二溪村</t>
  </si>
  <si>
    <t>田庄乡人民政府</t>
  </si>
  <si>
    <t>购置茶叶加工自动化生产线1条，茶叶仓储1000平方，茶园培管1000亩。</t>
  </si>
  <si>
    <t>搬迁群众447户1680人</t>
  </si>
  <si>
    <t>按计划完成购置茶叶加工自动化生产线1条，茶叶仓储100平方，茶园培管1000亩。</t>
  </si>
  <si>
    <t>解决易地扶贫搬迁群众36人就业，巩固已脱贫群众85人。实现人均年增收4200元</t>
  </si>
  <si>
    <t>南金乡</t>
  </si>
  <si>
    <t>包台村</t>
  </si>
  <si>
    <t>南金乡包台村</t>
  </si>
  <si>
    <t>南金乡人民政府</t>
  </si>
  <si>
    <t>安化县程锦中药材有限公司</t>
  </si>
  <si>
    <t>扩建蔬菜种植基地50亩，建制农产品晒制厂棚60平，新增设备6台</t>
  </si>
  <si>
    <t>搬迁群众234户929人</t>
  </si>
  <si>
    <t>按计划完成扩建蔬菜种植基地50亩，建制农产品晒制厂棚60平，新增设备6台</t>
  </si>
  <si>
    <t>解决易地扶贫搬迁群众15人就业，巩固已脱贫群众93人。实现人均年增收6200元</t>
  </si>
  <si>
    <t>兴果村</t>
  </si>
  <si>
    <t>平口镇兴果村</t>
  </si>
  <si>
    <t>平口镇人民政府</t>
  </si>
  <si>
    <t>安化通发畜牧养殖专业合作社</t>
  </si>
  <si>
    <t>增加仔猪存栏3000头，扩建猪舍1800平方</t>
  </si>
  <si>
    <t>搬迁群众162户634人</t>
  </si>
  <si>
    <t>按计划完成增加仔猪存栏3000头，扩建猪舍1800平方</t>
  </si>
  <si>
    <t>解决易地扶贫搬迁群众13人就业，巩固已脱贫群众75人。实现人均年增收6700元</t>
  </si>
  <si>
    <t>茶乡花海社区</t>
  </si>
  <si>
    <t>龙塘镇茶乡花海社区</t>
  </si>
  <si>
    <t>安化县茶乡花海生态文化体验园有限公司</t>
  </si>
  <si>
    <t>50亩茶、花、果园提质增效，80亩茶园花卉换季建植及培管，50亩茶园基地建设。</t>
  </si>
  <si>
    <t>搬迁群众517户2133人</t>
  </si>
  <si>
    <t>按计划完成50亩茶、花、果园提质增效，80亩茶园花卉换季建植及培管，50亩茶园基地建设。</t>
  </si>
  <si>
    <t>解决易地扶贫搬迁群众 25人就业，巩固已脱贫群众2133人，实现人均年增收2000元</t>
  </si>
  <si>
    <t>十三</t>
  </si>
  <si>
    <t>油茶产业项目</t>
  </si>
  <si>
    <t>羊角塘镇油茶产业发展项目</t>
  </si>
  <si>
    <t>羊角塘镇人民政府</t>
  </si>
  <si>
    <t>续建1000亩油茶林</t>
  </si>
  <si>
    <t>按计划完成1000亩油茶林建设</t>
  </si>
  <si>
    <t>带动680户群众发展油茶产业</t>
  </si>
  <si>
    <t>十四</t>
  </si>
  <si>
    <t>少数民族发展及边销茶推广产业项目</t>
  </si>
  <si>
    <t>农村基础设施</t>
  </si>
  <si>
    <t>产业路建设</t>
  </si>
  <si>
    <t>浮青村</t>
  </si>
  <si>
    <t>乐安镇浮青村茶园公路建设（石桥组）</t>
  </si>
  <si>
    <t>40万/公里</t>
  </si>
  <si>
    <t>浮青村石桥组、回水组</t>
  </si>
  <si>
    <t>浮青村村民委员会</t>
  </si>
  <si>
    <t>公路扩宽至5.5米，园区公路长500米</t>
  </si>
  <si>
    <t>浮青村巷树片122户500余人</t>
  </si>
  <si>
    <t>按计划完成0.5公里产业路新建</t>
  </si>
  <si>
    <t>改善生产条件，提高经济效益，解决122户500余人群众出行问题</t>
  </si>
  <si>
    <t>配套基础设施项目</t>
  </si>
  <si>
    <t>小型农田水利设施建设</t>
  </si>
  <si>
    <t>十里村</t>
  </si>
  <si>
    <t>梅城镇十里村渠道维修</t>
  </si>
  <si>
    <t>改扩建</t>
  </si>
  <si>
    <t>十里村雷公山</t>
  </si>
  <si>
    <t>十里村雷公山支渠维修500米</t>
  </si>
  <si>
    <t>780群众</t>
  </si>
  <si>
    <t>10月底前完成500米支渠维修加固</t>
  </si>
  <si>
    <t>提高抵抗自然能力，解决19户62人脱贫户（监测户）灌溉问题，助其年度增收。</t>
  </si>
  <si>
    <t>产业路、资源路、旅游路建设</t>
  </si>
  <si>
    <t>圳中村</t>
  </si>
  <si>
    <t>280元/米</t>
  </si>
  <si>
    <t>仙溪镇圳中村</t>
  </si>
  <si>
    <t>安化硕景种养专业合作社</t>
  </si>
  <si>
    <t>进园道路硬化约200米，建储水池1个</t>
  </si>
  <si>
    <t>8户脱贫户、10户群众</t>
  </si>
  <si>
    <t>按计划完成进园道路硬化约200米，建储水池1个；便于生产物资、产品运输及周边群众农业生产，完善配套基础设施。</t>
  </si>
  <si>
    <t>便于基地生产物资、产品运输及周边8户脱贫户、10户群众农业生产。</t>
  </si>
  <si>
    <t>芙蓉山茶园配套设施建设</t>
  </si>
  <si>
    <t>实际投入</t>
  </si>
  <si>
    <t>安化县芙蓉山亦神茶叶种植专业合作社</t>
  </si>
  <si>
    <t>300米茶园浆砌挡墙、300米茶园排水渠建设</t>
  </si>
  <si>
    <t>19户脱贫户及群众317人</t>
  </si>
  <si>
    <t>按计划完成300米茶园浆砌挡墙、300米茶园排水渠建设，确保茶农收益，防范水毁、塌方造成茶园减产</t>
  </si>
  <si>
    <t>增加19户脱贫户、合作社成员、种植大户和茶农等317人生产收益，带动芙蓉山区域的茶产业发展，逐步扩大并建设稳定的优质原料生产基地，实现规模化、集约化经营。</t>
  </si>
  <si>
    <t>民利村</t>
  </si>
  <si>
    <t>安化文利生态农业种养专业合作社茶园基地改建项目</t>
  </si>
  <si>
    <t>10万元/个</t>
  </si>
  <si>
    <t>民利村村民委员会</t>
  </si>
  <si>
    <t>100亩受旱灾茶园改良</t>
  </si>
  <si>
    <t>648名脱贫人口</t>
  </si>
  <si>
    <t>计划在2023年12月完成茶园改建项目</t>
  </si>
  <si>
    <t>解决全村648名脱贫人口的增收问题</t>
  </si>
  <si>
    <t>龙门村</t>
  </si>
  <si>
    <t>龙塘镇龙门村双井坳产业公路硬化</t>
  </si>
  <si>
    <t>25万/公里</t>
  </si>
  <si>
    <t>双井坳</t>
  </si>
  <si>
    <t>龙门村村民委员会</t>
  </si>
  <si>
    <t>双井坳公路硬化宽4.5米500米</t>
  </si>
  <si>
    <t>552名一般群众和238名脱贫户</t>
  </si>
  <si>
    <t>完成双井坳产业路硬化宽约4.5米，长500米</t>
  </si>
  <si>
    <t>改善552名一般群众和238名脱贫户农村群众生产生活条件</t>
  </si>
  <si>
    <t>高桥村</t>
  </si>
  <si>
    <t>叶子湾茶园茶树品种改良</t>
  </si>
  <si>
    <t>571元/亩</t>
  </si>
  <si>
    <t>叶子湾</t>
  </si>
  <si>
    <t>安化县永健茶叶种植专业合作社</t>
  </si>
  <si>
    <t>改良老茶园基地350亩</t>
  </si>
  <si>
    <t>惠及农户120户</t>
  </si>
  <si>
    <t>品种改良后茶叶产量每亩超过5000斤，产值达700万元</t>
  </si>
  <si>
    <t>联系农户120户，每户年增加收入6.25万元</t>
  </si>
  <si>
    <t>碧溪村</t>
  </si>
  <si>
    <t>小淹镇云天阁茶园茶树重栽</t>
  </si>
  <si>
    <t>0.1万元/亩</t>
  </si>
  <si>
    <t>2023年2月</t>
  </si>
  <si>
    <t>2023年9月</t>
  </si>
  <si>
    <t>小淹镇人民政府</t>
  </si>
  <si>
    <t>安化县云天阁茶叶种植专业合作社</t>
  </si>
  <si>
    <t>100亩茶园茶树重栽</t>
  </si>
  <si>
    <t>已脱贫人口5人</t>
  </si>
  <si>
    <t>按计划完成100亩茶园茶树重栽</t>
  </si>
  <si>
    <t>提高茶叶生产经济效益，解决脱贫户用工人数5人，改善受益对象收入</t>
  </si>
  <si>
    <t>幸福村</t>
  </si>
  <si>
    <t>小淹镇胜峰茶叶茶园品种改良</t>
  </si>
  <si>
    <t>9万元/套</t>
  </si>
  <si>
    <t>2023年3月</t>
  </si>
  <si>
    <t>安化胜峰茶叶种植专业合作社</t>
  </si>
  <si>
    <t>茶园品种改良200亩</t>
  </si>
  <si>
    <t>刘家坪片5个村民小组200人</t>
  </si>
  <si>
    <t>12月底前完成茶园品种改良200亩</t>
  </si>
  <si>
    <t>提高茶叶生产经济效益，提高受益对象收入</t>
  </si>
  <si>
    <t>思贤村</t>
  </si>
  <si>
    <t>思贤茶园入园道路修建</t>
  </si>
  <si>
    <t>30万元/公里</t>
  </si>
  <si>
    <t>思贤村千机坪</t>
  </si>
  <si>
    <t>思贤村村民委员会</t>
  </si>
  <si>
    <t>新修茶园入园道路400米</t>
  </si>
  <si>
    <t>598户农户</t>
  </si>
  <si>
    <t>计划12月完成路基建设</t>
  </si>
  <si>
    <t>带动地方群众就业10人，提高村集体经济收入5万元</t>
  </si>
  <si>
    <t>田庄乡高马古驿茶叶茶园改建</t>
  </si>
  <si>
    <t>500元/亩</t>
  </si>
  <si>
    <t>安化县高马古驿茶叶种植专业合作社</t>
  </si>
  <si>
    <t>200亩老茶园改建、升级。主要用于修建工作便 道、加施茶枯肥。</t>
  </si>
  <si>
    <t>17人</t>
  </si>
  <si>
    <t>受益总人口 17人，其中受益脱贫人口6人。</t>
  </si>
  <si>
    <t>解决124户已脱贫人口茶叶品种改良及改进种植方式，带动群众增收</t>
  </si>
  <si>
    <t>天鹅村</t>
  </si>
  <si>
    <t>马路镇大旺茶叶茶园基地提质增效项目</t>
  </si>
  <si>
    <t>2000元/亩</t>
  </si>
  <si>
    <t>2023年11月</t>
  </si>
  <si>
    <t>马路镇人民政府</t>
  </si>
  <si>
    <t>安化县大旺茶叶种植专业合作社</t>
  </si>
  <si>
    <t>50亩茶园有机化培管，有机肥替代化肥</t>
  </si>
  <si>
    <t>天鹅村茶农150人</t>
  </si>
  <si>
    <t>项目完成后，符合有机标准，鲜叶价格提升20%；预计年产值150万元左右</t>
  </si>
  <si>
    <t>提升茶叶品质，提高生产效率；每年带动受益村村集体增收9万元</t>
  </si>
  <si>
    <t>马路镇青云山茶园基地提质改建</t>
  </si>
  <si>
    <t>9万元/个</t>
  </si>
  <si>
    <t>安化县云台茶叶专业合作社</t>
  </si>
  <si>
    <t>1、在马路镇马路溪村青云山茶园基地改建180亩，1、茶园基地修建畜水池一个，投入5万元；2、茶园基地提质改造施农家有机肥每亩300kg,共计54吨，每吨1600元，共计8.64万元；3、茶园基地提质改建培管进行中排、增施有机肥及修剪人工工资4.6万元，该茶园基地提质改建项目共投入18.24万元。</t>
  </si>
  <si>
    <t>脱贫户就业15人</t>
  </si>
  <si>
    <t>茶园基地改建完成后可以每亩增产鲜叶300斤，共计5.4万斤，能支付农户采摘工资10万元，为合作社增收将近20多万元</t>
  </si>
  <si>
    <t>带动脱贫户就业人员每人增收劳动收入3000元</t>
  </si>
  <si>
    <t>新坪村</t>
  </si>
  <si>
    <t>平口镇新坪村湖鸭组至刘家组茶产业公路新挖</t>
  </si>
  <si>
    <t>5万元/公里</t>
  </si>
  <si>
    <t>平口镇人民
政府</t>
  </si>
  <si>
    <t>新坪村村民委员会</t>
  </si>
  <si>
    <t>新挖公路，2公里，宽4.5米</t>
  </si>
  <si>
    <t>受益脱贫人口27人</t>
  </si>
  <si>
    <t>按计划在2023年8月完成公路新挖</t>
  </si>
  <si>
    <t>改善27人脱贫（监测对象）人口出行条件，促进产业发展</t>
  </si>
  <si>
    <t>产业路</t>
  </si>
  <si>
    <t>中山村</t>
  </si>
  <si>
    <t>长塘镇中山村茶园基地修筑道路项目</t>
  </si>
  <si>
    <t>产业路80元/m</t>
  </si>
  <si>
    <t>安化县长塘镇中山村经济合作社</t>
  </si>
  <si>
    <t>本项目计划改扩建茶园道路3.5m×2500米。</t>
  </si>
  <si>
    <t>周边60多户群众</t>
  </si>
  <si>
    <t>改扩建茶园道路2.5公里，方便茶叶的运输。</t>
  </si>
  <si>
    <t>吸纳周边60多名群众就业，增加农民的收入</t>
  </si>
  <si>
    <t>三龙村</t>
  </si>
  <si>
    <t>茶园基地硬件设施建设项目</t>
  </si>
  <si>
    <t>25万元/套</t>
  </si>
  <si>
    <t>安化县南金乡人民政府</t>
  </si>
  <si>
    <t>安化县三龙茶叶种植专业合作社</t>
  </si>
  <si>
    <t>计划钻探取水点3-4处，架设供水管3000米，修建蓄水池150立方米。</t>
  </si>
  <si>
    <t>项目所在地村民</t>
  </si>
  <si>
    <t>12月底前完成供水管、蓄水池修建，改良100亩茶苗品种</t>
  </si>
  <si>
    <t>项目实施后可改善1000亩茶园缺水难题，改善50多户村民人畜饮水难题</t>
  </si>
  <si>
    <t>附件3.2：</t>
  </si>
  <si>
    <t>建设内容及规模</t>
  </si>
  <si>
    <t>仙溪、乐安、长塘、羊角塘等相关镇</t>
  </si>
  <si>
    <t>仙溪、乐安、长塘、羊角塘等相关村</t>
  </si>
  <si>
    <t>高标准农田建设</t>
  </si>
  <si>
    <t>1600元/亩</t>
  </si>
  <si>
    <t>仙溪、乐安、长塘、羊角塘等相关镇相关村</t>
  </si>
  <si>
    <t>建设高标准农田约36000亩</t>
  </si>
  <si>
    <t>约8143农户</t>
  </si>
  <si>
    <t>完成高标准农田建设约36000亩</t>
  </si>
  <si>
    <t>改善项目区内约24429位困难群众农田建设、生产条件等</t>
  </si>
  <si>
    <t>附件3.3：</t>
  </si>
  <si>
    <t>种养植业</t>
  </si>
  <si>
    <t>羊角塘等19个乡镇</t>
  </si>
  <si>
    <t>高明铺村等22个村</t>
  </si>
  <si>
    <t>50万元/村</t>
  </si>
  <si>
    <t>高明乡高明铺村等22个村</t>
  </si>
  <si>
    <t>农业农村局</t>
  </si>
  <si>
    <t>利用本村优势资源，根据村集体经济组织实际情况及市场需求，发展相关油茶、蔬菜、中药材等种植、畜禽养殖及其他相关农业产业项目，每年为村级集体经济组织增加10万元以上的集体经济收入</t>
  </si>
  <si>
    <t>全村村民</t>
  </si>
  <si>
    <t>按计划完成项目建设，，解决各村从集体经济收入偏低的问题，增加农民务工收入，巩固脱贫攻坚成果</t>
  </si>
  <si>
    <t>村集体经济收入每年增加10万元以上，带动全村村民增收</t>
  </si>
  <si>
    <t>附件:3.4：</t>
  </si>
  <si>
    <t>整合资金（万元）</t>
  </si>
  <si>
    <t>务工补助</t>
  </si>
  <si>
    <t>劳动奖补</t>
  </si>
  <si>
    <t>全县各乡镇</t>
  </si>
  <si>
    <t>帮扶车间稳岗补贴</t>
  </si>
  <si>
    <t>1000元/人</t>
  </si>
  <si>
    <t>对全县约44家帮扶车间带动脱贫人口（含监测帮扶对象）就业，根据上级文件进行补贴</t>
  </si>
  <si>
    <t>带动脱贫户就业的帮扶车间</t>
  </si>
  <si>
    <t>按政策对带动脱贫群众就业的帮扶车间按照相关文件进行补助</t>
  </si>
  <si>
    <t>就业帮扶车间带动约3200人已脱贫人口就业</t>
  </si>
  <si>
    <t>交通费补助</t>
  </si>
  <si>
    <t>各村</t>
  </si>
  <si>
    <t>一次性交通补助</t>
  </si>
  <si>
    <t>按务工地区补助</t>
  </si>
  <si>
    <t>县人社局</t>
  </si>
  <si>
    <t>对全县外出务工脱贫户及监测户进行一次性交通补助</t>
  </si>
  <si>
    <t>外出务工的脱贫户及监测户</t>
  </si>
  <si>
    <t>按时间节点对外出务工的脱贫户及监测户进行补助</t>
  </si>
  <si>
    <t>为全县外出务工的脱贫户监测户减少交通支出压力</t>
  </si>
  <si>
    <t>附件3.5：</t>
  </si>
  <si>
    <r>
      <rPr>
        <b/>
        <sz val="20"/>
        <color rgb="FF000000"/>
        <rFont val="宋体"/>
        <charset val="134"/>
      </rPr>
      <t>安化县</t>
    </r>
    <r>
      <rPr>
        <b/>
        <sz val="20"/>
        <color rgb="FF000000"/>
        <rFont val="Times New Roman"/>
        <charset val="134"/>
      </rPr>
      <t>2023</t>
    </r>
    <r>
      <rPr>
        <b/>
        <sz val="20"/>
        <color rgb="FF000000"/>
        <rFont val="宋体"/>
        <charset val="134"/>
      </rPr>
      <t>年度巩固拓展脱贫攻坚成果和乡村振兴项目计划明细表</t>
    </r>
  </si>
  <si>
    <t>品牌打造和展销平台</t>
  </si>
  <si>
    <t>梅城镇、仙溪镇、大福镇、清塘镇</t>
  </si>
  <si>
    <t>兴茶村、沿峰村、仙溪社区、仙中村、河东村、仙峰村、大桥新村、福欣村、木溪村、久泽坪村</t>
  </si>
  <si>
    <t>安化县村级供销社建设</t>
  </si>
  <si>
    <t>5万/个</t>
  </si>
  <si>
    <t>县供销联社</t>
  </si>
  <si>
    <t>建设10个村级供销社，“村社共建”提升集体经济收入</t>
  </si>
  <si>
    <t>兴茶村等10个村集体及农户</t>
  </si>
  <si>
    <t>解决1000户脱贫农户农资保供、农副产品销售、农业社会化服务等</t>
  </si>
  <si>
    <t>吸纳农户入社采用股份分红等方式，做到联结农户服务农户</t>
  </si>
  <si>
    <t>附件3.6：</t>
  </si>
  <si>
    <r>
      <rPr>
        <b/>
        <sz val="20"/>
        <color rgb="FF000000"/>
        <rFont val="宋体"/>
        <charset val="134"/>
      </rPr>
      <t>安化县</t>
    </r>
    <r>
      <rPr>
        <b/>
        <sz val="20"/>
        <color rgb="FF000000"/>
        <rFont val="Times New Roman"/>
        <charset val="134"/>
      </rPr>
      <t>2022</t>
    </r>
    <r>
      <rPr>
        <b/>
        <sz val="20"/>
        <color rgb="FF000000"/>
        <rFont val="宋体"/>
        <charset val="134"/>
      </rPr>
      <t>年度巩固拓展脱贫攻坚成果和乡村振兴项目计划明细表</t>
    </r>
  </si>
  <si>
    <t>金融保险配套项目</t>
  </si>
  <si>
    <t>小额贷款贴息</t>
  </si>
  <si>
    <t>小额信贷贴息补助</t>
  </si>
  <si>
    <t>按利率贴息</t>
  </si>
  <si>
    <t>县农商银行</t>
  </si>
  <si>
    <t>为8000多户家庭贷款贴息，促进金融产业增已脱贫户收入</t>
  </si>
  <si>
    <t>约8000多户贷款农户</t>
  </si>
  <si>
    <t>完成年度小额信贷贴息补助工作，做到不漏补错补</t>
  </si>
  <si>
    <t>附件3.7：</t>
  </si>
  <si>
    <t>农村产业发展项目</t>
  </si>
  <si>
    <t>九渡水村</t>
  </si>
  <si>
    <t>仙溪镇九渡水村消防林道建设</t>
  </si>
  <si>
    <t>4万元/1000米</t>
  </si>
  <si>
    <t>九渡水村村民委员会</t>
  </si>
  <si>
    <t>消防林道新建5公里</t>
  </si>
  <si>
    <t>155户脱贫户及362户一般农户</t>
  </si>
  <si>
    <t>按计划完成消防林道5公里，改善155户已脱贫人口及362户一般农户的消防林道</t>
  </si>
  <si>
    <t>改善155户已脱贫人口及362户一般农户的消防林道问题</t>
  </si>
  <si>
    <t>配套基础设施</t>
  </si>
  <si>
    <t>小型农田水利</t>
  </si>
  <si>
    <t>岳峰村</t>
  </si>
  <si>
    <t>长塘镇岳峰村河堤修复、排水沟新建</t>
  </si>
  <si>
    <t>水沟170元/m；河堤300元/m³</t>
  </si>
  <si>
    <t>南亩夹堤下</t>
  </si>
  <si>
    <t>排水沟300M*40*40; 河堤修复40M</t>
  </si>
  <si>
    <t>全村3454人</t>
  </si>
  <si>
    <t>按时按质完成100米河堤修复及新建300米排水渠</t>
  </si>
  <si>
    <t>改善河堤、水渠沿线3454群众农业生产，提高收入</t>
  </si>
  <si>
    <t>长塘镇合振村耕地平整复耕</t>
  </si>
  <si>
    <t>耕地平整复耕800元/亩</t>
  </si>
  <si>
    <t>全村各地121亩耕地平整复耕</t>
  </si>
  <si>
    <t>全村3517人</t>
  </si>
  <si>
    <t>按计划完成对全村121亩需复耕的土地进行平整</t>
  </si>
  <si>
    <t>改善全村3517人农业生产条件，增加群众收入</t>
  </si>
  <si>
    <t>城华村</t>
  </si>
  <si>
    <t>渠江镇城华村大坪界-何家组产业路修建</t>
  </si>
  <si>
    <t>10万/公里</t>
  </si>
  <si>
    <t>大坪界-何家组、连溪组</t>
  </si>
  <si>
    <t>城华村村民委员会</t>
  </si>
  <si>
    <t>新建两条产业路全长2公里，宽5米</t>
  </si>
  <si>
    <t>450群众</t>
  </si>
  <si>
    <t>12月底完成2公里产业路修建</t>
  </si>
  <si>
    <t>解决154已脱贫人口农产品运输条件，降低生产成本</t>
  </si>
  <si>
    <t>淘金村</t>
  </si>
  <si>
    <t>龙塘镇淘金村老鸭塔至九峰尖产业路建设</t>
  </si>
  <si>
    <t>12万元/公里</t>
  </si>
  <si>
    <t>老鸭塔至九峰尖</t>
  </si>
  <si>
    <t>淘金村村委</t>
  </si>
  <si>
    <t>老鸭塔至九峰尖产业路建设宽约5米，长约8公里</t>
  </si>
  <si>
    <t>1122名一般群众和265名脱贫户</t>
  </si>
  <si>
    <t>完成老鸭塔至九峰尖产业路建设宽约5米，长约8公里</t>
  </si>
  <si>
    <t>改善1122名一般群众和265名脱贫户农村群众生产生活条件</t>
  </si>
  <si>
    <t>柘杨社区</t>
  </si>
  <si>
    <t>柘溪镇柘杨社区松树坪2公里养殖产业路建设</t>
  </si>
  <si>
    <t>柘溪杨沙社区</t>
  </si>
  <si>
    <t>新建2公里养殖产业路</t>
  </si>
  <si>
    <t>群众2983人</t>
  </si>
  <si>
    <t>按计划，按目标完成产业公路建设</t>
  </si>
  <si>
    <t>带动2983人产业发展</t>
  </si>
  <si>
    <t>旅游路</t>
  </si>
  <si>
    <t>柘溪镇柘杨社区干沟湾6公里民俗旅游路建设</t>
  </si>
  <si>
    <t>13.5万/公里</t>
  </si>
  <si>
    <t>新建6公里民俗旅游路</t>
  </si>
  <si>
    <t>按计划，按目标完成旅游公路建设</t>
  </si>
  <si>
    <t>产地初加工和精深加工</t>
  </si>
  <si>
    <t>广益社区</t>
  </si>
  <si>
    <t>柘溪镇广益集体经济合作社黄精加工基地</t>
  </si>
  <si>
    <t>5万/亩</t>
  </si>
  <si>
    <t>柘溪镇广益社区</t>
  </si>
  <si>
    <t>建设黄精加工基地一个，面积20亩</t>
  </si>
  <si>
    <t>群众2400人</t>
  </si>
  <si>
    <t>按计划，按目标建设完成黄精加工基地一个</t>
  </si>
  <si>
    <t>带动全社区880户2400人共同发展黄精加工种植业，提高居民收入，增加村集体经济收入。</t>
  </si>
  <si>
    <t>葡萄村</t>
  </si>
  <si>
    <t>乐安镇葡萄村产业路</t>
  </si>
  <si>
    <t>3.4万/公里</t>
  </si>
  <si>
    <t>葡萄村禁山组、岩底组等</t>
  </si>
  <si>
    <t>葡萄村村民委员会</t>
  </si>
  <si>
    <t>谭家片产业路2.8公里；禁山组产业路2.1公里；葡萄片产业路1.5公里；汤家坝产业路1.1公里；陈家组产业路1.3公里</t>
  </si>
  <si>
    <t>葡萄村全体村民673户2295人</t>
  </si>
  <si>
    <t>按计划完成8.8公里产业路新建</t>
  </si>
  <si>
    <t>改善生产条件，提高经济效益，解决673户2295余人群众出行问题</t>
  </si>
  <si>
    <t>古楼乡</t>
  </si>
  <si>
    <t>富强村</t>
  </si>
  <si>
    <t>古楼乡富强村高标准茶园改造</t>
  </si>
  <si>
    <t>0.4万元/亩</t>
  </si>
  <si>
    <t>庙山坪、丘公坳</t>
  </si>
  <si>
    <t>古楼乡人民政府</t>
  </si>
  <si>
    <t>古楼乡富强村</t>
  </si>
  <si>
    <t>改建高标准茶园50亩</t>
  </si>
  <si>
    <t>脱贫户30户89人</t>
  </si>
  <si>
    <t>在2023年8月之前完成50亩茶园改造工程</t>
  </si>
  <si>
    <t>改善了蒙棋片30户89人的生产生活条件，带动脱贫户稳定增收</t>
  </si>
  <si>
    <t>双江村</t>
  </si>
  <si>
    <t>古楼乡双江村油茶基地改造</t>
  </si>
  <si>
    <t>8万元/公里</t>
  </si>
  <si>
    <t>双江村和睦溪</t>
  </si>
  <si>
    <t>古楼乡双江村</t>
  </si>
  <si>
    <t>扩建一条产业园道路2.2公里及油茶基地维护</t>
  </si>
  <si>
    <t>脱贫户101户306人</t>
  </si>
  <si>
    <t>在2023年8月之前完成机耕道及油茶基地维护工程</t>
  </si>
  <si>
    <t>改善了和睦溪101户306人的生产生活条件，带动脱贫户稳定增收</t>
  </si>
  <si>
    <t>连里村</t>
  </si>
  <si>
    <t>渠江镇连里村三塘湾农田机耕道硬化</t>
  </si>
  <si>
    <t>250元/米</t>
  </si>
  <si>
    <t>连里村村民委员会</t>
  </si>
  <si>
    <t>三塘湾农田机耕道硬化长200米、宽3米</t>
  </si>
  <si>
    <t>10名群众</t>
  </si>
  <si>
    <t>12月底完成机耕道硬化长200米、宽3米</t>
  </si>
  <si>
    <t>10名群众参与务工，获取劳务报酬</t>
  </si>
  <si>
    <t>老区发展项目</t>
  </si>
  <si>
    <r>
      <rPr>
        <sz val="9"/>
        <color theme="1"/>
        <rFont val="宋体"/>
        <charset val="134"/>
        <scheme val="minor"/>
      </rPr>
      <t>种</t>
    </r>
    <r>
      <rPr>
        <sz val="9"/>
        <color rgb="FF000000"/>
        <rFont val="仿宋"/>
        <charset val="134"/>
      </rPr>
      <t>植业基地</t>
    </r>
  </si>
  <si>
    <t>和睦村</t>
  </si>
  <si>
    <t>中药材种植</t>
  </si>
  <si>
    <t>安化双洋蔬菜专业合作社</t>
  </si>
  <si>
    <t>中药材种植100亩</t>
  </si>
  <si>
    <t>96户脱贫群众</t>
  </si>
  <si>
    <t>按计划完成100亩中药材种植</t>
  </si>
  <si>
    <t>改善96户已脱贫群众生产生活条件</t>
  </si>
  <si>
    <t>桃仙村</t>
  </si>
  <si>
    <t>200元/亩</t>
  </si>
  <si>
    <t>中药材种植50亩</t>
  </si>
  <si>
    <t>20户已脱贫群众</t>
  </si>
  <si>
    <t>按计划完成50亩中药材种植</t>
  </si>
  <si>
    <t>改善20户已脱贫群众务工条件</t>
  </si>
  <si>
    <t>百花村</t>
  </si>
  <si>
    <t>蔬菜水果种植</t>
  </si>
  <si>
    <t>333元/亩</t>
  </si>
  <si>
    <t>蔬菜水果种植300亩</t>
  </si>
  <si>
    <t>100户已脱贫群众</t>
  </si>
  <si>
    <t>按计划完成300亩蔬菜水果种植</t>
  </si>
  <si>
    <t>改善100户已脱贫群众务工条件</t>
  </si>
  <si>
    <t>国有林场建设项目</t>
  </si>
  <si>
    <t>安化县芙蓉国有林场</t>
  </si>
  <si>
    <t>关联村牛角塘村、芙蓉村</t>
  </si>
  <si>
    <t>安化县芙蓉林场2023年欠发达国有林场巩固提升特色种植产业发展项目</t>
  </si>
  <si>
    <t>新建改造</t>
  </si>
  <si>
    <t>4000元每亩</t>
  </si>
  <si>
    <t>安化县芙蓉国有林场黑泥田</t>
  </si>
  <si>
    <t>安化县林业局</t>
  </si>
  <si>
    <t>振兴林场经济，发展茶叶产业，新建茶园基地100亩，低产茶园基地改造50亩，打造“茶旅”一体化产业建设</t>
  </si>
  <si>
    <t>牛角塘村、芙蓉村130户，420人</t>
  </si>
  <si>
    <t>带动群众务工，实现每户增加收入，项目在12月底之前完成</t>
  </si>
  <si>
    <t>带动当地130户群众发展产业增加收入</t>
  </si>
  <si>
    <t>农村基础建设</t>
  </si>
  <si>
    <t>产业公路硬化</t>
  </si>
  <si>
    <t>安化县芙蓉林场欠发达国有林场巩固提升产业公路硬化</t>
  </si>
  <si>
    <t>40万每公里</t>
  </si>
  <si>
    <t>产业道路硬化1公里，硬化标准，宽度4.5米，厚度0.2米，混凝土标号C30</t>
  </si>
  <si>
    <t>牛角塘村、芙蓉村110户，340人</t>
  </si>
  <si>
    <t>改善芙蓉国有林场基础设施条件，提升居民生产生活条件</t>
  </si>
  <si>
    <t>带动当地110户群众发展产业增加收入</t>
  </si>
  <si>
    <t>美丽乡村建设</t>
  </si>
  <si>
    <t>柘溪镇柘溪杨沙社区道路建设</t>
  </si>
  <si>
    <t>公路65万元/公里</t>
  </si>
  <si>
    <t>全社区</t>
  </si>
  <si>
    <t>柘溪镇人民政府</t>
  </si>
  <si>
    <t>新建865米产业发展公路</t>
  </si>
  <si>
    <t>全社区2983群众</t>
  </si>
  <si>
    <t>按计划完成产业道路865米建设</t>
  </si>
  <si>
    <t>改善全社区2983人行条件</t>
  </si>
  <si>
    <t>六步溪国家级自然保护区产业发展项目</t>
  </si>
  <si>
    <t>网溪村</t>
  </si>
  <si>
    <t>马路镇山洋溪农业发展</t>
  </si>
  <si>
    <t>500元/公里</t>
  </si>
  <si>
    <t>网溪村村委</t>
  </si>
  <si>
    <t>发展中药材种植基地500亩</t>
  </si>
  <si>
    <t>受益群众600多人，脱贫户（监测户）46户</t>
  </si>
  <si>
    <t>完成中药材种植基500亩，初加工药材10吨</t>
  </si>
  <si>
    <t>解决就业人员30人</t>
  </si>
  <si>
    <t>六步溪村</t>
  </si>
  <si>
    <t>马路镇六步溪村新华组等地河堤修复</t>
  </si>
  <si>
    <t>新华组、建设组、幸福组</t>
  </si>
  <si>
    <t>六步溪村村委</t>
  </si>
  <si>
    <t>修复该村三个小组的水毁河堤2000多立方米，</t>
  </si>
  <si>
    <t>受益群众420多人，脱贫户（监测户）16户</t>
  </si>
  <si>
    <t>完成稻田河堤修复2000立方米，修复和保障可耕种农田100亩以上。</t>
  </si>
  <si>
    <t>受益人口420人以上，带动就业450个工日。</t>
  </si>
  <si>
    <t>江溪村</t>
  </si>
  <si>
    <t>马路镇江溪村水毁河堤与农田修复</t>
  </si>
  <si>
    <t>江溪村村委</t>
  </si>
  <si>
    <t>修复水毁河堤3处</t>
  </si>
  <si>
    <t>受益群众500多人，脱贫户（监测户）5户</t>
  </si>
  <si>
    <t>完成稻田河堤修复2000立方3处，修复和保障可耕种农田50亩以上。</t>
  </si>
  <si>
    <t>满足群众 产业发展需求，解决就业人员20人以上</t>
  </si>
  <si>
    <t>奎溪镇</t>
  </si>
  <si>
    <t>木榴村</t>
  </si>
  <si>
    <t>奎溪镇木榴村水毁河堤与农田修复</t>
  </si>
  <si>
    <t>电沙塘至南竹园大桥桥头与双四组小溪河堤</t>
  </si>
  <si>
    <t>木榴村村委</t>
  </si>
  <si>
    <t>修复本村水毁河堤1300多米</t>
  </si>
  <si>
    <t>受益群众500多人，脱贫户（监测户）8户</t>
  </si>
  <si>
    <t>完成电沙塘至南竹园大桥桥头与双四组小溪河堤修复1300多米</t>
  </si>
  <si>
    <t>雾寒村</t>
  </si>
  <si>
    <t>奎溪镇雾寒村水毁河堤修复</t>
  </si>
  <si>
    <t>段上河堤</t>
  </si>
  <si>
    <t>雾寒村村委</t>
  </si>
  <si>
    <t>修复本村水毁河堤2处</t>
  </si>
  <si>
    <t>受益群众100多人，脱贫户（监测户）2户</t>
  </si>
  <si>
    <t>完成本村水毁河堤2处的修复</t>
  </si>
  <si>
    <t>满足群众 产业发展需求，解决就业人员10人以上</t>
  </si>
  <si>
    <t>奎溪镇雾寒村中药材种植与初加工</t>
  </si>
  <si>
    <t>雾寒村与折尔村</t>
  </si>
  <si>
    <t>安化县竹园冲种养专业合作社、安化笔尖峰中药材种植专业合作社</t>
  </si>
  <si>
    <t>受益群众30多人，脱贫户（监测户）5户</t>
  </si>
  <si>
    <t>苍场村</t>
  </si>
  <si>
    <t>马路镇苍场村魔芋等蔬菜种植与加工</t>
  </si>
  <si>
    <t>湖南六步溪山佬生态农业开发有限公司、湖南省益阳市乡帮生态农业科技有限责任公司</t>
  </si>
  <si>
    <t>发展魔芋等蔬菜种植基地300亩</t>
  </si>
  <si>
    <t>受益群众50多人，脱贫户（监测户）10户</t>
  </si>
  <si>
    <t>完成魔芋等蔬菜种植基地300亩，做好冰花魔芋片的加工与销售。</t>
  </si>
  <si>
    <t>解决就业人员50人</t>
  </si>
  <si>
    <t>马路镇六步溪村茶叶种植与加工</t>
  </si>
  <si>
    <t>安化县湖南坡茶业有限公司、、安化希博茶叶种植专业合作社</t>
  </si>
  <si>
    <t>发展生态茶叶基地200亩，对茶叶进行精深加工</t>
  </si>
  <si>
    <t>受益群众60多人，脱贫户（监测户）26户</t>
  </si>
  <si>
    <t>完成茶叶种植基地200亩，做好茶叶的精深加工与销售。</t>
  </si>
  <si>
    <t>解决就业人员60人</t>
  </si>
  <si>
    <t>奎溪镇木榴村养蜂技术推广与产业培育</t>
  </si>
  <si>
    <t>100元/箱</t>
  </si>
  <si>
    <t>安化县莲花养蜂场</t>
  </si>
  <si>
    <t>发展养蜂500箱</t>
  </si>
  <si>
    <t>按计划在2023年底完成养蜂500箱</t>
  </si>
  <si>
    <t>为30多养殖户解决少量资金，支持养殖户引进先进技术，创新工作方法</t>
  </si>
  <si>
    <t>休闲农业与乡村旅游</t>
  </si>
  <si>
    <t>银玄村</t>
  </si>
  <si>
    <t>休闲农业开发与乡村旅游发展</t>
  </si>
  <si>
    <t>20万元/家</t>
  </si>
  <si>
    <t>安化县文武家庭农场、安化县锦秀种养专业合作社</t>
  </si>
  <si>
    <t>在保护区发展休闲农业2家，大力发展乡村旅游</t>
  </si>
  <si>
    <t>受益群众60多人，脱贫户（监测户）10户</t>
  </si>
  <si>
    <t>按计划在2023年底完成休闲农业2家</t>
  </si>
  <si>
    <t>解决20多人农民就业问题，提高农民收入</t>
  </si>
  <si>
    <t>小水果基地建设</t>
  </si>
  <si>
    <t>安化家和生态种养专业合作社</t>
  </si>
  <si>
    <t>发展黄桃与板栗基地100亩</t>
  </si>
  <si>
    <t>受益群众50多人，脱贫户（监测户）11户</t>
  </si>
  <si>
    <t>按计划在2023年底完成黄桃基地与板栗基地100亩</t>
  </si>
  <si>
    <t>解决10多名农民就业问题，提高农民收入</t>
  </si>
  <si>
    <t>新龙村</t>
  </si>
  <si>
    <t>农产品加工与销售</t>
  </si>
  <si>
    <t>5元/斤</t>
  </si>
  <si>
    <t>安化县园润生态农业专业合作社联合社</t>
  </si>
  <si>
    <t>建设2000平米集产销一体的食品加工厂，对农户的农产品进行收购与加工、销售1000斤</t>
  </si>
  <si>
    <t>受益群众40多人，脱贫户（监测户）10户</t>
  </si>
  <si>
    <t>按计划在2023年底完成农产品收购与加工销售1000斤</t>
  </si>
  <si>
    <t>解决20名农民就业问题，提高农民收入</t>
  </si>
  <si>
    <t>安化县宇逸种养专业合作社</t>
  </si>
  <si>
    <t>发展生态旅游建设一间300平米的民宿、发展生态茶叶基地50亩</t>
  </si>
  <si>
    <t>受益群众65多人，脱贫户（监测户）5户</t>
  </si>
  <si>
    <t>按计划在2023年底建设民宿一间，完成生态农业项目</t>
  </si>
  <si>
    <t>完成300平民宿建设，提供10个就业岗位，提高农民收入</t>
  </si>
  <si>
    <t>农村改革试点项目</t>
  </si>
  <si>
    <t>配套基础设施目</t>
  </si>
  <si>
    <t>小型农田水利设施</t>
  </si>
  <si>
    <t>大阳村</t>
  </si>
  <si>
    <t>烟溪镇红茶产业园河堤建设</t>
  </si>
  <si>
    <t>烟溪镇人民政府</t>
  </si>
  <si>
    <t>园区河堤建设长568.2米，高5米，宽1.2米</t>
  </si>
  <si>
    <t>38群众</t>
  </si>
  <si>
    <t>2023年底，完成园区河堤建设长568.2米，高5米，宽1.2米</t>
  </si>
  <si>
    <t>带动15户38名群众增收3000元以上</t>
  </si>
  <si>
    <t>人居环境整治</t>
  </si>
  <si>
    <t>农村污水治理</t>
  </si>
  <si>
    <t>烟溪镇红茶产业园下水道建设</t>
  </si>
  <si>
    <t>下水道建设长385米</t>
  </si>
  <si>
    <t>23群众</t>
  </si>
  <si>
    <t>2023年底，完成下水道建设长385米</t>
  </si>
  <si>
    <t>带动7户23名群众增收4500元以上</t>
  </si>
  <si>
    <t>农村供水保障设施建设</t>
  </si>
  <si>
    <t>烟溪镇红茶产业园供水管道建设</t>
  </si>
  <si>
    <t>供水管改道长409米</t>
  </si>
  <si>
    <t>2023年底，供水管改道长409米</t>
  </si>
  <si>
    <t xml:space="preserve">其他 </t>
  </si>
  <si>
    <t>烟溪镇红茶产业园借土填方工程</t>
  </si>
  <si>
    <t>借土填方工程长570m*宽9m*高5m</t>
  </si>
  <si>
    <t>36群众</t>
  </si>
  <si>
    <t>2023年底，完成借土填方工程长570m*宽9m*高5m</t>
  </si>
  <si>
    <t>带动12户36名群众增收4500元以上</t>
  </si>
  <si>
    <t>双丰村</t>
  </si>
  <si>
    <t>烟溪镇农产品综合提升项目</t>
  </si>
  <si>
    <t>五都农产品中心建设200平方米</t>
  </si>
  <si>
    <t>8户群众</t>
  </si>
  <si>
    <t>按计划完成五都农产品中心建设200平方米等建设</t>
  </si>
  <si>
    <t>带动8户群众增收2500元以上</t>
  </si>
  <si>
    <t>烟溪镇水果示范基地提升项目</t>
  </si>
  <si>
    <t>乡村振兴水果示范基地80亩，深水井300米、滴管6000米、产业公路2.5公里</t>
  </si>
  <si>
    <t>69名群众</t>
  </si>
  <si>
    <t>按时完成新建水果基地80亩，深水井300米、滴管6000米、产业公路2.5公里</t>
  </si>
  <si>
    <t>带动23户69名群众增收2500元以上</t>
  </si>
  <si>
    <t>夏坪村</t>
  </si>
  <si>
    <t>烟溪镇夏坪村茶场公路建设</t>
  </si>
  <si>
    <t>夏坪村茶场公路开挖新建公路长500米，硬化茶场产业公路长500米，宽3.5米，厚0.2米</t>
  </si>
  <si>
    <t>29户群众</t>
  </si>
  <si>
    <t>按计划完成开挖新建公路长500米，硬化茶场产业公路长500米，宽3.5米，厚0.2米。</t>
  </si>
  <si>
    <t>带动29户务工增收2000元以上。</t>
  </si>
  <si>
    <t>新云马村</t>
  </si>
  <si>
    <t>烟溪镇平顶界茶叶基地提质升级项目</t>
  </si>
  <si>
    <t>平项界茶园茶园区加植生态抗旱果苗、树苗50亩等</t>
  </si>
  <si>
    <t>155群众</t>
  </si>
  <si>
    <t>2023年底，茶园区加植生态抗旱果苗、树苗50亩等，2024年底,完成100立方蓄水池2个、25主水管1000米、取水井2个深200米及配套设备</t>
  </si>
  <si>
    <t>带动52户155人稳定增收。</t>
  </si>
  <si>
    <t>产业服务支持项目</t>
  </si>
  <si>
    <t>智慧农业</t>
  </si>
  <si>
    <t>通溪桥、双龙等村社区</t>
  </si>
  <si>
    <t>烟溪镇示范村和示范茶园基地建设</t>
  </si>
  <si>
    <t>通溪桥村天茶茶园基地公路硬化1100米、宽3.5米、厚0.2米。完成双龙村公路扩改及公路硬化长370米，宽4.5米，桃溪公路护堤方375立方米。</t>
  </si>
  <si>
    <t>1800群众</t>
  </si>
  <si>
    <t>2023年底，完成示范村、示范茶园基地建设等,改善群众生活条件，提高生产效益。</t>
  </si>
  <si>
    <t>带动450户1800人稳定增收。</t>
  </si>
  <si>
    <t>附件3.8：</t>
  </si>
  <si>
    <t>农村垃圾治理</t>
  </si>
  <si>
    <t>东坪镇等相关乡镇</t>
  </si>
  <si>
    <t>农村户厕改造</t>
  </si>
  <si>
    <t>农村户用卫生厕所改造31200户</t>
  </si>
  <si>
    <t>31200户群众</t>
  </si>
  <si>
    <t>完成31200户农村户用卫生厕所的改造</t>
  </si>
  <si>
    <t>改善31200户74200人的居住环境</t>
  </si>
  <si>
    <t>新建、续建</t>
  </si>
  <si>
    <t>安装油水分离器（隔油池），建设生态池，解决农村生活污水乱排乱放现象</t>
  </si>
  <si>
    <t>15200户群众</t>
  </si>
  <si>
    <t>项目实施村农村生活污水（厨房灰水）治理设施覆盖率达到村域常住居民农户数75%，农村生活污水乱排乱放得到了有效管控，污水治理得到了明显提高，农村人居环境得到明显改善。</t>
  </si>
  <si>
    <t>改善15200户44200人的居住环境</t>
  </si>
  <si>
    <t>大园村</t>
  </si>
  <si>
    <t>示范创建</t>
  </si>
  <si>
    <t>东坪镇大园村</t>
  </si>
  <si>
    <t>支持东坪镇大园村等村进行省级美丽乡村示范创建。河道清淤3公里；配置垃圾推车3辆、洒水车1辆、其他卫生工具若干；新建垃圾集中收集点7处，搭建环保雨棚52个；</t>
  </si>
  <si>
    <t>按照规划美、产业美、环境美、风尚美、治理美和生活美“六美”建设要求，坚持规划先行，完善基础设施，加快产业发展，稳步推进省级美丽乡村示范创建工作</t>
  </si>
  <si>
    <t>改善2000人人居环境</t>
  </si>
  <si>
    <t>冷市镇等相关乡镇</t>
  </si>
  <si>
    <t>文昌村等相关村</t>
  </si>
  <si>
    <t>农村生活垃圾分类</t>
  </si>
  <si>
    <t>将生活垃圾进行分类处置，大幅度减少农村生活垃圾总量。</t>
  </si>
  <si>
    <t>3120户10135人</t>
  </si>
  <si>
    <t>农村生活垃圾总量得到了有效控制，大幅度减少了垃圾转运费用，农村人居环境得到明显改善。</t>
  </si>
  <si>
    <t>改善3120户10135人的居住环境</t>
  </si>
  <si>
    <t>东坪镇、梅城镇、仙溪镇、龙塘镇、江南镇、平口镇等等相关乡镇</t>
  </si>
  <si>
    <t>畜禽污染防治提质项目</t>
  </si>
  <si>
    <t>畜禽养殖退养及区域内污染治理；提质改造养殖场及养殖场退养奖励</t>
  </si>
  <si>
    <t>退养区域内所有群众</t>
  </si>
  <si>
    <t>保护和改善农村环境质量，加快推进养殖业转型升级，确保项目实施区域水质治理达标</t>
  </si>
  <si>
    <t>改善农村群众生活环境</t>
  </si>
  <si>
    <t>云盘村善溪</t>
  </si>
  <si>
    <t>羊角塘镇善溪村生活污水治理</t>
  </si>
  <si>
    <t>市生态环境局安化分局</t>
  </si>
  <si>
    <t>三格池、黑水储存池、灰水沉淀池、隔油池、人工湿地共计：817套</t>
  </si>
  <si>
    <t>563人</t>
  </si>
  <si>
    <t>按计划完成项目建设，改善群众生活环境</t>
  </si>
  <si>
    <t>改善善溪村群众生活生产环境</t>
  </si>
  <si>
    <t>乐高社区、乐桥社区</t>
  </si>
  <si>
    <t>乐安镇镇区污水管网建设</t>
  </si>
  <si>
    <t>830元/米</t>
  </si>
  <si>
    <t>乐高、乐桥社区连接污水处理厂的污水管理网建设1250米*830元/米</t>
  </si>
  <si>
    <t>5620群众</t>
  </si>
  <si>
    <t>2023年底前按计划完成1250米的污水管网建设</t>
  </si>
  <si>
    <t>解决5000多人口污水排放量，提高人居环境整治。</t>
  </si>
  <si>
    <t>村容村貌提升</t>
  </si>
  <si>
    <t>竹田村</t>
  </si>
  <si>
    <t>羊角塘镇竹田村畜禽污染治理</t>
  </si>
  <si>
    <t>铺设2千米畜禽污水管道</t>
  </si>
  <si>
    <t>3072群众</t>
  </si>
  <si>
    <t>改善3072人居环境、畜禽污染</t>
  </si>
  <si>
    <t>清塘铺镇、东坪镇</t>
  </si>
  <si>
    <t>芒东村、廖家坪村</t>
  </si>
  <si>
    <t>红岩水库、廖家坪水库人居环境整治</t>
  </si>
  <si>
    <t>20万元/年</t>
  </si>
  <si>
    <t>库区移民事务中心</t>
  </si>
  <si>
    <t>红岩水库服务中心、廖家坪水库服务中心</t>
  </si>
  <si>
    <t>对廖家坪水库、红岩水库库区人居环境进行综合整治。（清理垃圾500吨，改善1.6万人饮水水质。）</t>
  </si>
  <si>
    <t>16000人</t>
  </si>
  <si>
    <t>按计划完成清理垃圾500吨，改善1.6万人饮水水质。</t>
  </si>
  <si>
    <t>改善1.6万人饮水水质，村民居住环境明显提升。</t>
  </si>
  <si>
    <t>柘溪镇、马路镇、烟溪镇、南金乡、古楼乡、平口镇、渠江镇等乡镇</t>
  </si>
  <si>
    <t>新坪村、渠江社区、白水村、黄龙村、三龙村、唐溪村等村组</t>
  </si>
  <si>
    <t>柘溪库区人居环境整治</t>
  </si>
  <si>
    <t>400万元/年</t>
  </si>
  <si>
    <t>柘溪库区各乡镇</t>
  </si>
  <si>
    <t>对柘溪库区各乡镇进行人居环境整治。（清理垃圾25000吨）</t>
  </si>
  <si>
    <t>24530人</t>
  </si>
  <si>
    <t>按计划完成清理垃圾25000吨，改善24530人人居环境。</t>
  </si>
  <si>
    <t>改善24530人人居环境。</t>
  </si>
  <si>
    <t>乡村建设</t>
  </si>
  <si>
    <t>农村卫生厕所改造</t>
  </si>
  <si>
    <t>卫生厕所</t>
  </si>
  <si>
    <t>800元/户</t>
  </si>
  <si>
    <t>安化县乡村振兴局</t>
  </si>
  <si>
    <t>农村厕所改造约5000户</t>
  </si>
  <si>
    <t>改厕农户</t>
  </si>
  <si>
    <t>按计划完成</t>
  </si>
  <si>
    <t>改善农村户厕约5000户</t>
  </si>
  <si>
    <t>附件3.9：</t>
  </si>
  <si>
    <t>农村道路建设(通村、通户路)</t>
  </si>
  <si>
    <t>仙溪镇芙蓉村基础设施建设</t>
  </si>
  <si>
    <t>228元/米</t>
  </si>
  <si>
    <t>芙蓉村五一组至红旗组</t>
  </si>
  <si>
    <t>芙蓉村村民委员会</t>
  </si>
  <si>
    <t>组级公路建设350米</t>
  </si>
  <si>
    <t>32户脱贫户及156户一般农户</t>
  </si>
  <si>
    <t>按计划完成组级公路建设350米，改善32户已脱贫人口及156户一般农户的交通</t>
  </si>
  <si>
    <t>改善32户已脱贫人口及156户一般农户的交通问题</t>
  </si>
  <si>
    <t>三星村</t>
  </si>
  <si>
    <t>仙溪镇三星村基础设施建设</t>
  </si>
  <si>
    <t>6万元/座</t>
  </si>
  <si>
    <t>三星村董家组</t>
  </si>
  <si>
    <t>三星村村村民委员会</t>
  </si>
  <si>
    <t>新建桥梁一座</t>
  </si>
  <si>
    <t>10户脱贫户</t>
  </si>
  <si>
    <t>按计划完成新建桥梁一座改善10个已脱贫人口生产生活条件，连接产业基地。</t>
  </si>
  <si>
    <t>改善10个已脱贫人口生产生活条件，连接产业基地。</t>
  </si>
  <si>
    <t>泉塘村</t>
  </si>
  <si>
    <t>仙溪镇泉塘村安全饮水</t>
  </si>
  <si>
    <t>550元/人</t>
  </si>
  <si>
    <t>泉塘村平江溪片</t>
  </si>
  <si>
    <t>泉塘村村民委员会</t>
  </si>
  <si>
    <t>饮水工程，蓄水池一座，主管1千米。</t>
  </si>
  <si>
    <t>10户脱贫户及81户一般农户</t>
  </si>
  <si>
    <t>按计划完成饮水工程，蓄水池一座，主管1千米。解决10户已脱贫户、81户群众的“饮水难”问题</t>
  </si>
  <si>
    <t>解决10户已脱贫户、81户群众的“饮水难”问题</t>
  </si>
  <si>
    <t>九龙社区</t>
  </si>
  <si>
    <t>仙溪镇九龙社区安全饮水</t>
  </si>
  <si>
    <t>九龙社区金星组</t>
  </si>
  <si>
    <t>九龙社区居民委员会</t>
  </si>
  <si>
    <t>饮水工程，拦水坝两座，蓄水池一座，引水管800米。</t>
  </si>
  <si>
    <t>10名已脱贫人口\28户群众</t>
  </si>
  <si>
    <t>按计划完成饮水工程，拦水坝两座，蓄水池一座，引水管800米。解决10名已脱贫人口\28户群众的“饮水难”问题</t>
  </si>
  <si>
    <t>解决10名已脱贫人口\28户群众的“饮水难”问题</t>
  </si>
  <si>
    <t>仙溪镇九龙社区村组道路建设</t>
  </si>
  <si>
    <t>266元/米</t>
  </si>
  <si>
    <t>八一组</t>
  </si>
  <si>
    <t>村组道路建设300米</t>
  </si>
  <si>
    <t>2户已脱贫户，19户群众</t>
  </si>
  <si>
    <t>按计划完成村组道路建设300米改善2户已脱贫户，19户群众的生产生活条件</t>
  </si>
  <si>
    <t>改善2户已脱贫户，19户群众的生产生活条件</t>
  </si>
  <si>
    <t>仙峰村</t>
  </si>
  <si>
    <t>仙溪镇仙峰村安全饮水</t>
  </si>
  <si>
    <t>仙峰村清江片</t>
  </si>
  <si>
    <t>仙峰村村民委员会</t>
  </si>
  <si>
    <t>饮水工程，蓄水池一座，引水主管1800米。</t>
  </si>
  <si>
    <t>按计划完成饮水工程，蓄水池一座，引水主管1800米。解决10名已脱贫人口\28户群众的“饮水难”问题</t>
  </si>
  <si>
    <t>龙丰村</t>
  </si>
  <si>
    <t>仙溪镇龙丰村安全饮水</t>
  </si>
  <si>
    <t>60元/米</t>
  </si>
  <si>
    <t>龙丰村村民委员会</t>
  </si>
  <si>
    <t>安全饮水提质修建净水池、1000米管道</t>
  </si>
  <si>
    <t>67户255个脱贫户</t>
  </si>
  <si>
    <t>按计划完成安全饮水提质修建净水池、1000米管道解决龙丰村67户255个脱贫户的“饮水难”问题</t>
  </si>
  <si>
    <t>解决龙丰村67户255个脱贫户的“饮水难”问题</t>
  </si>
  <si>
    <t>其他</t>
  </si>
  <si>
    <t>仙溪镇九渡水村水毁河堤维修</t>
  </si>
  <si>
    <t>1000元/米</t>
  </si>
  <si>
    <t>九如片黄家组</t>
  </si>
  <si>
    <t>水毁河堤维修100米</t>
  </si>
  <si>
    <t>23户群众、5户脱贫户</t>
  </si>
  <si>
    <t>按计划完成水毁河堤维修100米，提高抵抗自然灾害能力，保证23户群众、5户脱贫户的生产生活用地安全，保护稻田60亩。</t>
  </si>
  <si>
    <t>提高抵抗自然灾害能力，保证23户群众、5户脱贫户的生产生活用地安全，保护稻田60亩。</t>
  </si>
  <si>
    <t>山口村</t>
  </si>
  <si>
    <t>仙溪镇山口村村组道路提质改造</t>
  </si>
  <si>
    <t>200元/米</t>
  </si>
  <si>
    <t>山口村村民委员会</t>
  </si>
  <si>
    <t>山口村至大溪村道路提质改造1000米</t>
  </si>
  <si>
    <t>210个已脱贫人口</t>
  </si>
  <si>
    <t>按计划完成山口村至大溪村道路提质改造1000米，解决210个已脱贫人口的“出行难”问题</t>
  </si>
  <si>
    <t>解决210个已脱贫人口的“出行难”问题</t>
  </si>
  <si>
    <t>农村道路建设</t>
  </si>
  <si>
    <t>大溪村</t>
  </si>
  <si>
    <t>仙溪镇大溪村基础设施建设</t>
  </si>
  <si>
    <t>833元/米</t>
  </si>
  <si>
    <t>大溪村村民委员会</t>
  </si>
  <si>
    <t>公路扩建硬化（含护堤修复）约600米</t>
  </si>
  <si>
    <t>154农户</t>
  </si>
  <si>
    <t>按计划完成公路扩建硬化（含护堤修复）约600米，改善53户脱贫户及154户农户交通出行，保护150亩耕地防洪护堤</t>
  </si>
  <si>
    <t>改善53户脱贫户及154户农户交通出行，保护150亩耕地防洪护堤</t>
  </si>
  <si>
    <t>长塘镇合振村人居环境提升</t>
  </si>
  <si>
    <t>垃圾棚维修、采购垃圾桶10万</t>
  </si>
  <si>
    <t>垃圾棚建设，公共区域垃圾收集点打造</t>
  </si>
  <si>
    <t>按时按质完成垃圾棚维修，新增垃圾桶</t>
  </si>
  <si>
    <t>改善全村3517人居环境，提升人居环境质量</t>
  </si>
  <si>
    <t>维修3口山塘5万；水渠清淤，污水治理5万</t>
  </si>
  <si>
    <t>维修3口山塘，改善水质，全村水渠清淤，进行污水治理</t>
  </si>
  <si>
    <t>按时按质完成三口山塘维修清淤；完成全村水渠清淤及污水治理</t>
  </si>
  <si>
    <t>黄沙溪村</t>
  </si>
  <si>
    <t>奎溪镇黄沙溪村湖池塘大桥</t>
  </si>
  <si>
    <t>0.2万/米</t>
  </si>
  <si>
    <t>奎溪镇人民政府</t>
  </si>
  <si>
    <t>长78米*宽5米</t>
  </si>
  <si>
    <t>389户1481人</t>
  </si>
  <si>
    <t>按计划修建湖池塘大桥长78米*宽5米</t>
  </si>
  <si>
    <t>改善1481个已脱贫人口的出行条件</t>
  </si>
  <si>
    <t>神湾村</t>
  </si>
  <si>
    <t>柘溪林场神湾村夏湾鱼塘拦水坝</t>
  </si>
  <si>
    <t>2000元/米</t>
  </si>
  <si>
    <t>修建长150米高6米的拦水坝</t>
  </si>
  <si>
    <t>125户374人</t>
  </si>
  <si>
    <t>按计划完成修建长150米高6米的拦水坝</t>
  </si>
  <si>
    <t>解决125户374人生活、生态条件</t>
  </si>
  <si>
    <t>柘溪林场神湾村夏湾鱼塘防火道</t>
  </si>
  <si>
    <t>170元/米</t>
  </si>
  <si>
    <t>修建长2000米宽6米的环塘防火道</t>
  </si>
  <si>
    <t>374群众</t>
  </si>
  <si>
    <t>仙洞岭村</t>
  </si>
  <si>
    <t>羊角塘镇仙洞岭村人居环境整治</t>
  </si>
  <si>
    <t>10万元/公里</t>
  </si>
  <si>
    <t>1km河道疏浚和水毁河堤修复</t>
  </si>
  <si>
    <t>25户118人</t>
  </si>
  <si>
    <t>按期完成1km河道疏浚和水毁河堤修复</t>
  </si>
  <si>
    <t>改善沿河118名群众生产生活环境</t>
  </si>
  <si>
    <t>渠江镇城华村公路水沟</t>
  </si>
  <si>
    <t>新建公路水沟全长1公里</t>
  </si>
  <si>
    <t>3320群众</t>
  </si>
  <si>
    <t>12月底完成1公里水沟建设</t>
  </si>
  <si>
    <t>解决群众267名脱贫人口出行问题</t>
  </si>
  <si>
    <t>大溶溪社区</t>
  </si>
  <si>
    <t>柘溪镇大溶溪社区桐皮湾河堤、桥梁建设</t>
  </si>
  <si>
    <t>桥28万/座，河堤72万/0.8公里</t>
  </si>
  <si>
    <t>大溶5组-6组</t>
  </si>
  <si>
    <t>大溶溪社区居民委员会</t>
  </si>
  <si>
    <t>新建桥一座、河堤3500立方</t>
  </si>
  <si>
    <t>群众105人</t>
  </si>
  <si>
    <t>按计划安目标完成新建桥一座、河堤3500立方</t>
  </si>
  <si>
    <t>为105位居民的出行提供便利、保障居民的人身与财产安全</t>
  </si>
  <si>
    <t>冷家嘴社区、文昌村、家兴社区</t>
  </si>
  <si>
    <t>冷市镇河道治理（2023年中央财政以工代赈项目）</t>
  </si>
  <si>
    <t>307.7万/公里</t>
  </si>
  <si>
    <t>冷市镇冷家嘴社区、文昌村、家兴社区</t>
  </si>
  <si>
    <t>冷家嘴社区</t>
  </si>
  <si>
    <t>河道治理1.3公里，护岸700米，人行道路建设6300平方米，人行道护栏700米。</t>
  </si>
  <si>
    <t>冷市镇冷家嘴社区、文昌村、家兴社区6025人收益</t>
  </si>
  <si>
    <t>2023年12页前完成河道治理1.3公里，护岸700米，人行道建设6300平方米，人行道护栏700米。</t>
  </si>
  <si>
    <t>改善6025人的公益性基础设施，直接带动3个村（社区）近1811户，6025人（其中脱贫群众203户722人。）的就业机会。</t>
  </si>
  <si>
    <t>渠江镇连里村新屋组级公路硬化</t>
  </si>
  <si>
    <t>340元/米</t>
  </si>
  <si>
    <t>新屋组组级公路硬化长250米、宽3.5米</t>
  </si>
  <si>
    <t>600群众</t>
  </si>
  <si>
    <t>12月底完成公路硬化长250米、宽3.5米</t>
  </si>
  <si>
    <t>新联村</t>
  </si>
  <si>
    <t>滔溪镇新联村河堤修建</t>
  </si>
  <si>
    <t>12.5万/公里</t>
  </si>
  <si>
    <t>滔溪镇新联村</t>
  </si>
  <si>
    <t>800米河堤修复</t>
  </si>
  <si>
    <t>受益村1个，受益户245，受益人口992人，其中受益脱贫村0个，脱贫户及监测对象70户378人。</t>
  </si>
  <si>
    <t>按计划于2023.12月修复联兴、新开片800米河堤</t>
  </si>
  <si>
    <t>提高了抵抗自然灾害能力，改善70户已脱贫人口生产、生活条件</t>
  </si>
  <si>
    <t>安化县乡村振兴示范创建</t>
  </si>
  <si>
    <t>30-100万元/村</t>
  </si>
  <si>
    <t>安化县龙塘乡、东坪镇等乡镇</t>
  </si>
  <si>
    <t>各乡镇村</t>
  </si>
  <si>
    <t>持续改善安化县122个村配套基础设施条件和公共服务水平；加大搬迁群众产业、就业后续帮扶力度；打造一批乡村振兴示范先行村。</t>
  </si>
  <si>
    <t>受益群众50000人以上</t>
  </si>
  <si>
    <t>按计划完成122个村配套基础设施建设，改善人群中生活生产条件。</t>
  </si>
  <si>
    <t>改善全县50000群中的生活生产条件</t>
  </si>
  <si>
    <t>安化县洞市国有林场</t>
  </si>
  <si>
    <t>黄花溪村</t>
  </si>
  <si>
    <t>安化洞市国有林场2023年欠发达国有林场巩固提升产业公路硬化基础设施建设</t>
  </si>
  <si>
    <t>黄花溪村高峰组</t>
  </si>
  <si>
    <t>猴子湾至许家岭公路硬化1公里</t>
  </si>
  <si>
    <t>提升产业效益，巩固增加脱贫户与监测户经济收入，改善村民交通出行条件。项目在5月底之前完成</t>
  </si>
  <si>
    <t>带动当地60户群众发展产业增加收入</t>
  </si>
  <si>
    <t>革命老区发展资金</t>
  </si>
  <si>
    <r>
      <rPr>
        <sz val="9"/>
        <color theme="1"/>
        <rFont val="宋体"/>
        <charset val="134"/>
      </rPr>
      <t>农</t>
    </r>
    <r>
      <rPr>
        <sz val="9"/>
        <color rgb="FF000000"/>
        <rFont val="宋体"/>
        <charset val="134"/>
      </rPr>
      <t>村道路建设</t>
    </r>
  </si>
  <si>
    <t>公路建设</t>
  </si>
  <si>
    <t>大阳村村委</t>
  </si>
  <si>
    <t>修建0.215公里道路</t>
  </si>
  <si>
    <t>107户脱贫群众</t>
  </si>
  <si>
    <t>按计划完成公路建设0.215公里</t>
  </si>
  <si>
    <t>改善107户已脱贫群众生产生活条件</t>
  </si>
  <si>
    <t>木孔村</t>
  </si>
  <si>
    <t>木孔村村委</t>
  </si>
  <si>
    <t>修建2公里公路</t>
  </si>
  <si>
    <t>20户脱贫群众</t>
  </si>
  <si>
    <t>按计划完成公路建设2公里</t>
  </si>
  <si>
    <t>改善20户已脱贫群众生产生活条件</t>
  </si>
  <si>
    <r>
      <rPr>
        <sz val="9"/>
        <color theme="1"/>
        <rFont val="宋体"/>
        <charset val="134"/>
      </rPr>
      <t>农村垃圾治</t>
    </r>
    <r>
      <rPr>
        <sz val="9"/>
        <color rgb="FF000000"/>
        <rFont val="宋体"/>
        <charset val="134"/>
      </rPr>
      <t>理</t>
    </r>
  </si>
  <si>
    <t>滔东社区</t>
  </si>
  <si>
    <t>垃圾治理</t>
  </si>
  <si>
    <t>垃圾收集点10个、垃圾收集斗车2辆</t>
  </si>
  <si>
    <t>105户脱贫群众</t>
  </si>
  <si>
    <t>按计划垃圾收集点10个、垃圾桶100个、垃圾收集斗车2辆采购及建设</t>
  </si>
  <si>
    <t>改善105户已脱贫群众生产生活条件</t>
  </si>
  <si>
    <t>水溪村</t>
  </si>
  <si>
    <t>修建2公路公路</t>
  </si>
  <si>
    <t>1135群众</t>
  </si>
  <si>
    <t>改善46户已脱贫群众生产生活条件</t>
  </si>
  <si>
    <t>农村供水保障</t>
  </si>
  <si>
    <t>饮水建设</t>
  </si>
  <si>
    <t>修10公里长的管网建设</t>
  </si>
  <si>
    <t>1658群众</t>
  </si>
  <si>
    <t>按计划完成10公里长的管网建设</t>
  </si>
  <si>
    <t>改善486户群众供水保障</t>
  </si>
  <si>
    <t>双龙村</t>
  </si>
  <si>
    <t>打饮水井4处建设</t>
  </si>
  <si>
    <t>1986群众</t>
  </si>
  <si>
    <t>按计划完成饮水井4处建设</t>
  </si>
  <si>
    <t>改善563户群众供水保障</t>
  </si>
  <si>
    <t>柘溪镇柘溪杨沙社区环境整治</t>
  </si>
  <si>
    <t>360元/平方</t>
  </si>
  <si>
    <t>土地整理回填3560平方米</t>
  </si>
  <si>
    <t>按计划完成3560平方米土地回填</t>
  </si>
  <si>
    <t>改善全社区2983人生活生产条件</t>
  </si>
  <si>
    <t>农村道路</t>
  </si>
  <si>
    <t>柘溪镇柘溪杨沙社区一三组公路沿线基础设施建设</t>
  </si>
  <si>
    <t>护栏及路基建设：1280元/米</t>
  </si>
  <si>
    <t>一三组公路沿线</t>
  </si>
  <si>
    <t>新建180余米公路护栏及路基建设</t>
  </si>
  <si>
    <t>按计划完成180余米护栏及路基建设</t>
  </si>
  <si>
    <t>保障全村2983人出行安全</t>
  </si>
  <si>
    <t>双江口村</t>
  </si>
  <si>
    <t>梅城镇双江口村维修加固河堤</t>
  </si>
  <si>
    <t>新修河堤150米</t>
  </si>
  <si>
    <t>132人</t>
  </si>
  <si>
    <t>8月底前完成好150米河堤维修加固</t>
  </si>
  <si>
    <t>提高抵抗自然灾害能力，保证10户45人已脱贫户、监测户的生产生活用地安全。</t>
  </si>
  <si>
    <t>仙溪镇芙蓉村村组道路建设</t>
  </si>
  <si>
    <t>100元/米</t>
  </si>
  <si>
    <t>庙山坑至小芙蓉村级连接公路路基建设约500米</t>
  </si>
  <si>
    <t>95户脱贫户及2249人村民</t>
  </si>
  <si>
    <t>按计划完成庙山坑至小芙蓉村级连接公路路基建设约500米，解决2249人的出行难的问题。</t>
  </si>
  <si>
    <t>解决芙蓉村2249人的出行难的问题。</t>
  </si>
  <si>
    <t>大福镇木孔村公路硬化</t>
  </si>
  <si>
    <t>125元/米</t>
  </si>
  <si>
    <t>木孔村腊树片桥坡桥上游</t>
  </si>
  <si>
    <t>腊树桥坡桥上游公路硬化400米</t>
  </si>
  <si>
    <t>脱贫人口77个</t>
  </si>
  <si>
    <t>按计划在2023年6月前完成腊树片桥坡桥上游公路硬化400米任务</t>
  </si>
  <si>
    <t>改善77个已脱贫人口以及495个一般农户生产生活条件</t>
  </si>
  <si>
    <t>乡村建设
行动</t>
  </si>
  <si>
    <t>滔溪镇滔东社区产业路</t>
  </si>
  <si>
    <t>2.5万/公里</t>
  </si>
  <si>
    <t>滔溪镇滔东社区</t>
  </si>
  <si>
    <t>硬化茶林产业路2公里</t>
  </si>
  <si>
    <t>受益村1个，受益户115户受益人口386人，脱贫户及监测户，32户125人</t>
  </si>
  <si>
    <t>2022年12月前完成硬化茶林产业路2公里建设</t>
  </si>
  <si>
    <t>提高产业发展，产业运输，改善32户脱贫户及监测户生产。生活条件</t>
  </si>
  <si>
    <t>文昌村</t>
  </si>
  <si>
    <t>冷市镇文昌村墨鱼冲窄改宽公路建设</t>
  </si>
  <si>
    <t>64万/公里</t>
  </si>
  <si>
    <t>冷市镇文昌村</t>
  </si>
  <si>
    <t>砌堤、填方、原公路3.5米扩宽至6.5米</t>
  </si>
  <si>
    <t>全村448户（其中脱贫户及监测户62户223人）</t>
  </si>
  <si>
    <t>2023年6月前完成砌堤、填方</t>
  </si>
  <si>
    <t>改善全村448户(其中建档立卡已脱贫户及监测户62户223人)生产生活条件</t>
  </si>
  <si>
    <t>冷市镇高桥村石河至叶子连通路建设项目</t>
  </si>
  <si>
    <t>修建连通路3公里</t>
  </si>
  <si>
    <t>328人</t>
  </si>
  <si>
    <t>2023年11月完成建设</t>
  </si>
  <si>
    <t>改善40户群众出行条件</t>
  </si>
  <si>
    <t>金双村</t>
  </si>
  <si>
    <t>金双村双江片区饮水工程</t>
  </si>
  <si>
    <t>5万元</t>
  </si>
  <si>
    <t>双江片区</t>
  </si>
  <si>
    <t>40立方蓄水池1座，1立方过滤池1座</t>
  </si>
  <si>
    <t>四个村民小组近400人</t>
  </si>
  <si>
    <t>按期完成蓄水池及方过滤池修建</t>
  </si>
  <si>
    <t>解决双江片区四个村民小组近400人的人畜饮水困难问题</t>
  </si>
  <si>
    <t>农村
道路
设建（通村、通户路）</t>
  </si>
  <si>
    <t>小淹镇金双村碑基坳桥梁建设工程</t>
  </si>
  <si>
    <t>金双村村民委员会</t>
  </si>
  <si>
    <t>新建长15米，高8米，宽5米的跨溪大桥</t>
  </si>
  <si>
    <t>124人</t>
  </si>
  <si>
    <t>按期完成长15米，高8米，宽5米的跨溪大桥</t>
  </si>
  <si>
    <t>解决124人出行难的问题</t>
  </si>
  <si>
    <t>石峰村</t>
  </si>
  <si>
    <t>小淹镇石峰村高峰片水渠维修</t>
  </si>
  <si>
    <t>石峰村村民委员会</t>
  </si>
  <si>
    <t>高峰片水渠维修1000米</t>
  </si>
  <si>
    <t>432人</t>
  </si>
  <si>
    <t>按计划在12月底前完成高峰片水渠维修1000米</t>
  </si>
  <si>
    <t>改善109户432人生产生活用地的灌溉条件</t>
  </si>
  <si>
    <t>农村道路建设（通村、通户路）</t>
  </si>
  <si>
    <t>木溪口村</t>
  </si>
  <si>
    <t>江南镇木溪口村公路维修</t>
  </si>
  <si>
    <t>5万元/村</t>
  </si>
  <si>
    <t>牛金冲入口、建安腰洞里等地段</t>
  </si>
  <si>
    <t>木溪口村村民委员会</t>
  </si>
  <si>
    <t>3处入户公路堤坎修复及塌方清理</t>
  </si>
  <si>
    <t>498户农户</t>
  </si>
  <si>
    <t>计划12月完成3处入户公路堤坎修复及塌方清理</t>
  </si>
  <si>
    <t>改善全村498户村民出行安全</t>
  </si>
  <si>
    <t>坪溪村</t>
  </si>
  <si>
    <t>东坪镇坪溪村积木组桥梁维修加宽</t>
  </si>
  <si>
    <t>1500/米</t>
  </si>
  <si>
    <t>坪溪村桥沟里</t>
  </si>
  <si>
    <t>维修桥梁30米，桥梁加宽3米</t>
  </si>
  <si>
    <t>按时完成维修桥梁30米，桥梁加宽3米</t>
  </si>
  <si>
    <t>提高2702群众的出行条件，提高生活质量</t>
  </si>
  <si>
    <t>柳坪村</t>
  </si>
  <si>
    <t>东坪镇柳坪村基础设施建设</t>
  </si>
  <si>
    <t>6660/亩</t>
  </si>
  <si>
    <t>柳坪村菊家坪</t>
  </si>
  <si>
    <t>土地平整7.5亩</t>
  </si>
  <si>
    <t>按时完成土地平整7.5亩</t>
  </si>
  <si>
    <t>改善25户农户居住环境</t>
  </si>
  <si>
    <t>折尔村</t>
  </si>
  <si>
    <t>马路镇折尔村苦坪稻田水毁河堤项目</t>
  </si>
  <si>
    <t>恢复</t>
  </si>
  <si>
    <t>330元/米</t>
  </si>
  <si>
    <t>折尔村苦坪</t>
  </si>
  <si>
    <t>2023年6月</t>
  </si>
  <si>
    <t>修复长150米的河道</t>
  </si>
  <si>
    <t>2187人</t>
  </si>
  <si>
    <t>在2023年6月底完成长150米的河道修复</t>
  </si>
  <si>
    <t>提高了抵抗自然灾害能力，保证了43已脱贫人口的生产生活用地安全</t>
  </si>
  <si>
    <t>奎溪镇雾寒村机耕路</t>
  </si>
  <si>
    <t>1.66万/米</t>
  </si>
  <si>
    <t>雾寒村觉亮坪</t>
  </si>
  <si>
    <t>奎溪镇雾寒村</t>
  </si>
  <si>
    <t>宽3米长25米堤高3米</t>
  </si>
  <si>
    <t>122户356人</t>
  </si>
  <si>
    <t>按计划修建宽3米长25米堤高3米的机耕路</t>
  </si>
  <si>
    <t>改善356人已脱贫及防止返贫监测对象生产生活条件</t>
  </si>
  <si>
    <t>陈竹村</t>
  </si>
  <si>
    <t>烟溪镇陈竹村公路建设项目</t>
  </si>
  <si>
    <t>陈竹村深溪一二三组</t>
  </si>
  <si>
    <t>建设长1000米，宽5米毛公路</t>
  </si>
  <si>
    <t>300人</t>
  </si>
  <si>
    <t>按计划完成公路建设</t>
  </si>
  <si>
    <t>改善15户40人脱贫户出行条件</t>
  </si>
  <si>
    <t>六步溪国家级自然保护区基础设施建设项目</t>
  </si>
  <si>
    <t>马路镇六步溪村安沅公路修复</t>
  </si>
  <si>
    <t>安沅公路</t>
  </si>
  <si>
    <t>修复安沅公路1000立方米</t>
  </si>
  <si>
    <t>受益群众450多人，脱贫户（监测户）25户</t>
  </si>
  <si>
    <t>在年底完成安沅公路1000立方米，连接安化通往沅陵的公路，方便全村人口安全出行。</t>
  </si>
  <si>
    <t>受益人口450人以上，带动就业500个工日。</t>
  </si>
  <si>
    <t>农村基础 设施</t>
  </si>
  <si>
    <t>马路镇网溪村村组水毁公路修复、丰香坪至村部公路河堤修复</t>
  </si>
  <si>
    <t>网溪桥头至入村公路、丰香坪至村部公路河堤</t>
  </si>
  <si>
    <t>计划修复水毁公路10公里</t>
  </si>
  <si>
    <t>受益群众300多人，脱贫户（监测户）6户</t>
  </si>
  <si>
    <t>在规定时间内完成水毁公路的修复</t>
  </si>
  <si>
    <t>保障全村村民出行，受益人口900多人。</t>
  </si>
  <si>
    <t>马路镇江溪村水毁公路与桥梁修复</t>
  </si>
  <si>
    <t>村部至南溪凹沿线、邓家组桥梁</t>
  </si>
  <si>
    <t>修复水毁公路5公里，桥梁1座</t>
  </si>
  <si>
    <t>受益群众500多人，脱贫户（监测户）12户</t>
  </si>
  <si>
    <t>保障群众出行安全，解决20多人就业</t>
  </si>
  <si>
    <t>马路镇苍场村村组公路硬化</t>
  </si>
  <si>
    <t>木子组、爱国组</t>
  </si>
  <si>
    <t>苍场村村委</t>
  </si>
  <si>
    <t>计划完成本村村组公路硬化5.8公里</t>
  </si>
  <si>
    <t>受益群众200多人，脱贫户（监测户）5户</t>
  </si>
  <si>
    <t>在规定时间内完成本村村组公路硬化</t>
  </si>
  <si>
    <t>方便本村村民出行，解决20多人就业</t>
  </si>
  <si>
    <t>奎溪镇木榴村公路扩宽与组级公路硬化</t>
  </si>
  <si>
    <t>新龙桥至老屋坪与连三组至连四组</t>
  </si>
  <si>
    <t>计划完成公路扩宽4.2公里，组级公路硬化2.5公里</t>
  </si>
  <si>
    <t>在规定时间内完成公路扩宽4.2公里，组级公路硬化2.5公里</t>
  </si>
  <si>
    <t>保障群众出行安全，解决50多人就业</t>
  </si>
  <si>
    <t>奎溪镇船溪口至拱桥水毁河堤</t>
  </si>
  <si>
    <t>银玄村船溪口至拱桥，高家山至楠家山组</t>
  </si>
  <si>
    <t>银玄村村委</t>
  </si>
  <si>
    <t>水毁河堤1100立方米、垮塌修复5000立方</t>
  </si>
  <si>
    <t>在规定时间内完成水毁公路修复165公里</t>
  </si>
  <si>
    <t>保障村民出行，受益群众300多名。</t>
  </si>
  <si>
    <t>马路镇折尔村水毁公路修复</t>
  </si>
  <si>
    <t>折尔村木王溪</t>
  </si>
  <si>
    <t>折尔村村委</t>
  </si>
  <si>
    <t>计划修复水毁公路5公里</t>
  </si>
  <si>
    <t>受益群众300多人，脱贫户（监测户）3户</t>
  </si>
  <si>
    <t>保障群众出行安全，解决30多人就业</t>
  </si>
  <si>
    <t xml:space="preserve">马路镇 </t>
  </si>
  <si>
    <t>马路镇苍场村产业林道建设</t>
  </si>
  <si>
    <t>黄峰界月至明山</t>
  </si>
  <si>
    <t>新修建产业林道2公里</t>
  </si>
  <si>
    <t>完成黄峰界月至明山2公里的产业路建设</t>
  </si>
  <si>
    <t>满足群众产业发展需求，带动村民发展产业，解决群众就业问题</t>
  </si>
  <si>
    <t>奎溪镇银玄村村委拱桥至四五八组水毁河堤</t>
  </si>
  <si>
    <t>银玄村委至四五八组</t>
  </si>
  <si>
    <t>水毁河堤1083立方米</t>
  </si>
  <si>
    <t>受益群众100多人，脱贫户（监测户）3户</t>
  </si>
  <si>
    <t>在规定时间内完成水毁公路修复85公里</t>
  </si>
  <si>
    <t>保障村民出行，解决100多名困难群众的道路安全</t>
  </si>
  <si>
    <t>附件3.10：</t>
  </si>
  <si>
    <t>新建农村供水保障工程</t>
  </si>
  <si>
    <t>柏树村</t>
  </si>
  <si>
    <t>梅城镇柏树村供水工程</t>
  </si>
  <si>
    <t>200元/人</t>
  </si>
  <si>
    <t>安化县水利局</t>
  </si>
  <si>
    <t>计划铺设输水管道8500米，从后溪坑水库引水至柏树水厂，维修反应沉淀池、无阀滤池、清水池，并增加清水池304不锈钢内胆，更换7700米供水管道。</t>
  </si>
  <si>
    <t>柏树村约3000人</t>
  </si>
  <si>
    <t>按计划在2023年8月完成农村供水保障工程建设</t>
  </si>
  <si>
    <t>改善3000人自来水饮水条件</t>
  </si>
  <si>
    <t>长安村</t>
  </si>
  <si>
    <t>梅城镇长安村供水工程</t>
  </si>
  <si>
    <t>420元/人</t>
  </si>
  <si>
    <t>计划铺设输水管道8000米，从后溪坑水库引水至长茅田碎石场，新建一座200m3的304不锈钢清水池，铺设13000米供水管道。</t>
  </si>
  <si>
    <t>长安村约2000人</t>
  </si>
  <si>
    <t>改善2000人自来水饮水条件</t>
  </si>
  <si>
    <t>圳上村</t>
  </si>
  <si>
    <t>梅城镇圳上村供水工程</t>
  </si>
  <si>
    <t>计划新建拦水坝一座，铺设2500米输水管道，新建一座100 m3清水池，铺设15300米供水管道。</t>
  </si>
  <si>
    <t>圳上村约2000人</t>
  </si>
  <si>
    <t>农村供水保障工程</t>
  </si>
  <si>
    <t>完成6000人的供水保障工程</t>
  </si>
  <si>
    <t>6000群众</t>
  </si>
  <si>
    <t>解决6000人的人畜饮水提供供水保障</t>
  </si>
  <si>
    <t>解决6000人的供水保障</t>
  </si>
  <si>
    <t>“水美湘村”工程</t>
  </si>
  <si>
    <t>沙田溪村</t>
  </si>
  <si>
    <t>300万/处</t>
  </si>
  <si>
    <t>龙塘镇沙田溪村</t>
  </si>
  <si>
    <t>安化县水利局规划计划股</t>
  </si>
  <si>
    <t>新建鱼鳞坝一座，拦砂坝一座及其他附属工程</t>
  </si>
  <si>
    <t>沙田村800人</t>
  </si>
  <si>
    <t>计划4月完成一个水美湘村建设</t>
  </si>
  <si>
    <t>改善当地群众生产生活条件，提高群众幸福感</t>
  </si>
  <si>
    <t>水库除险加固及灌区续建配套、河流治理等</t>
  </si>
  <si>
    <t>小型水库除险加固项目</t>
  </si>
  <si>
    <t>250万/座</t>
  </si>
  <si>
    <t>安化县水利建设管理站</t>
  </si>
  <si>
    <t>完成5座水库除险加固</t>
  </si>
  <si>
    <t>座水库灌溉受益群众约6000人</t>
  </si>
  <si>
    <t>改善当地居民生产生活安全</t>
  </si>
  <si>
    <t>小型水利工程维修养护项目</t>
  </si>
  <si>
    <t>全县相关镇村</t>
  </si>
  <si>
    <t>全县150处已建成农村供水工程、水库、河堤等水利工程维修养护</t>
  </si>
  <si>
    <t>约58000群众受益</t>
  </si>
  <si>
    <t>保障全县已建成农村供水保障工程、水库、河堤等水利工程正常使用、发挥效益。</t>
  </si>
  <si>
    <t>改善全县58000名居民生活生产条件。</t>
  </si>
  <si>
    <t>河堤建设工程</t>
  </si>
  <si>
    <t>对羊角、冷市、江南镇河堤修复工程建设</t>
  </si>
  <si>
    <t>1100群众</t>
  </si>
  <si>
    <t>完成河堤建设，保障河道行洪安全，确保居民财产不受损失。</t>
  </si>
  <si>
    <t>改善全县1100名居民生活生产条件。</t>
  </si>
  <si>
    <t>洋溪河生态清洁小流域建设项目</t>
  </si>
  <si>
    <t>经果林、封禁治理、山塘维修、排灌沟渠、示范河道建设</t>
  </si>
  <si>
    <t>4200名群众</t>
  </si>
  <si>
    <t>治理水土流失，提升蓄水保土能力</t>
  </si>
  <si>
    <t>改善4200名居民生活生产条件。</t>
  </si>
  <si>
    <t>安化县廖家坪灌区续建配套与节水改造项目</t>
  </si>
  <si>
    <t>600/亩</t>
  </si>
  <si>
    <t>梅城镇、清塘铺镇、仙溪镇、乐安镇、长塘镇</t>
  </si>
  <si>
    <t>安化县廖家坪水库服务中心</t>
  </si>
  <si>
    <t>渠道清渣、衬砌约4公里</t>
  </si>
  <si>
    <t>梅城镇、清塘铺镇、仙溪镇、乐安镇、长塘镇等乡镇用水户约15000人</t>
  </si>
  <si>
    <t>保障2万亩基本农田灌溉，提高生产效能</t>
  </si>
  <si>
    <t>改善灌区11000名居民生活生产条件。</t>
  </si>
  <si>
    <t>山洪灾害防治项目</t>
  </si>
  <si>
    <t>山洪灾害防御能力提升项目</t>
  </si>
  <si>
    <t>奎溪镇洋溪流域</t>
  </si>
  <si>
    <t>安化县水旱灾害防御事务中心</t>
  </si>
  <si>
    <t>完成洋溪流域山洪灾害风险隐患调查影响分析、山洪灾害监测能力提升、升级配备末端监测报警设备。</t>
  </si>
  <si>
    <t>奎溪镇洋溪流域沿线群众</t>
  </si>
  <si>
    <t>一、在试点流域开展山洪灾害风险隐患调查影响分析，大致分为前期准备、隐患调查、影响分析、成果整理4个环节。其中基础数据准备环节包括地理空间数据收集、主要河道航空摄影测量、河道断面测量、数字正射影像(DOM)及数字高程模型(DEM)制作、三维建模；开展重要城镇、重要集镇、行政村、重要经济活动区、旅游景区的社会经济调查；隐患调查包括对重点集镇、沿河村落进行补充调查评价；在补充调查基础上对重点集镇、沿河村落进行风险隐患影响分析，最终按照省级行政区划对成果进行整（汇）编，报告编制及成果应用。二、新增自动雨量监测站共 2 套；新增雷达式自动水位+雨量监测站共 3 套；新增视频测水位站 2 套。三、新增站点增设北斗卫星通信信道 4 套；配置北斗卫星短报文手持终端 5 套、 入户无线预警广播 10 套、 预警接收机 30 套、 入户简易雨量站 11 套、入户报警 器 48 套、小型物联网水位监测报警站 7 套。</t>
  </si>
  <si>
    <t>提高奎溪镇洋溪流域山洪灾害防御能力，保障洋溪沿线群众生命财产安全。</t>
  </si>
  <si>
    <t>附件3.11：</t>
  </si>
  <si>
    <t>梅城镇等乡镇</t>
  </si>
  <si>
    <t>十里村等乡村</t>
  </si>
  <si>
    <t>河长线公路</t>
  </si>
  <si>
    <t>新建及扩建</t>
  </si>
  <si>
    <t>30万/公里</t>
  </si>
  <si>
    <t>安化县交通运输局</t>
  </si>
  <si>
    <t>硬化路面及附属设施12.622公里，宽6米，高0.25米。</t>
  </si>
  <si>
    <t>十里村等乡村4576名村民</t>
  </si>
  <si>
    <t>完成路基建设12.622公里，达到实施硬化路面的路基技术要求。</t>
  </si>
  <si>
    <t>改善十里村等乡村4576名村民的出行条件。</t>
  </si>
  <si>
    <t>晏家村</t>
  </si>
  <si>
    <t>晏家村公路</t>
  </si>
  <si>
    <t>22万/公里</t>
  </si>
  <si>
    <t>硬化路面及附属设施0.45公里，路面宽4.5米的道路建设。</t>
  </si>
  <si>
    <t>晏家村1196人村民</t>
  </si>
  <si>
    <t>改善晏家村1196村民的出行条件。</t>
  </si>
  <si>
    <t>王家仑茶园产业公路</t>
  </si>
  <si>
    <t>18万/公里</t>
  </si>
  <si>
    <t>硬化路面及附属设施1.5公里，路面宽4.5米的道路建设。</t>
  </si>
  <si>
    <t>百花村2832村民</t>
  </si>
  <si>
    <t>改善百花村2832村民的出行条件。</t>
  </si>
  <si>
    <t>鹿角溪村</t>
  </si>
  <si>
    <t>青峰4、6、7组公路</t>
  </si>
  <si>
    <t>15万/公里</t>
  </si>
  <si>
    <t>硬化路面及附属设施1.5公里，路面宽3.5米的道路建设。</t>
  </si>
  <si>
    <t>鹿角溪村3030村民</t>
  </si>
  <si>
    <t>改善鹿角溪村3030村民的出行条件。</t>
  </si>
  <si>
    <t>神仙界公路</t>
  </si>
  <si>
    <t>硬化路面及附属设施3.7公里，路面宽4.5米的道路建设。</t>
  </si>
  <si>
    <t>柳坪村490人村民</t>
  </si>
  <si>
    <t>改善柳坪村490村民的出行条件。</t>
  </si>
  <si>
    <t>金田村</t>
  </si>
  <si>
    <t>秧田坎上沿河公路</t>
  </si>
  <si>
    <t>硬化路面及附属设施1.1公里，路面宽3.5米的道路建设。</t>
  </si>
  <si>
    <t>金田村3740村民</t>
  </si>
  <si>
    <t>改善金田村3740村民的出行条件。</t>
  </si>
  <si>
    <t>黄石村</t>
  </si>
  <si>
    <t>大茅坪沿河公路</t>
  </si>
  <si>
    <t>硬化路面及附属设施0.95公里，路面宽3.5米的道路建设。</t>
  </si>
  <si>
    <t>黄石村2345村民</t>
  </si>
  <si>
    <t>改善黄石村2345村民的出行条件。</t>
  </si>
  <si>
    <t>三龙村公路</t>
  </si>
  <si>
    <t>19万/公里</t>
  </si>
  <si>
    <t>硬化路面及附属设施0.38公里，路面宽3.5米的道路建设。</t>
  </si>
  <si>
    <t>三龙村85村民</t>
  </si>
  <si>
    <t>三龙村85村民的出行条件。</t>
  </si>
  <si>
    <t>回春社区</t>
  </si>
  <si>
    <t>回春社区村部进出公路</t>
  </si>
  <si>
    <t>硬化路面及附属设施0.3公里，路面宽4.5米的道路建设。</t>
  </si>
  <si>
    <t>回春社区761村民</t>
  </si>
  <si>
    <t>改善回春社区761村民的出行条件。</t>
  </si>
  <si>
    <t>杨膏村</t>
  </si>
  <si>
    <t>杨高村村组公路</t>
  </si>
  <si>
    <t>杨膏村2083村民</t>
  </si>
  <si>
    <t>改善杨膏村2083村民的出行条件。</t>
  </si>
  <si>
    <t>岳溪村</t>
  </si>
  <si>
    <t>岳溪村公路</t>
  </si>
  <si>
    <t>岳溪村70人村民</t>
  </si>
  <si>
    <t>改善岳溪村70村民的出行条件。</t>
  </si>
  <si>
    <t>红岩村</t>
  </si>
  <si>
    <t>黄兴公路</t>
  </si>
  <si>
    <t>红岩村4165村民</t>
  </si>
  <si>
    <t>改善红岩村4165村民的出行条件。</t>
  </si>
  <si>
    <t>云雾村</t>
  </si>
  <si>
    <t>6、7组公路</t>
  </si>
  <si>
    <t>硬化路面及附属设施1.67公里，路面宽4.5米的道路建设。</t>
  </si>
  <si>
    <t>云雾村1789村民</t>
  </si>
  <si>
    <t>改善云雾村1789村民的出行条件。</t>
  </si>
  <si>
    <t>高排七组、沙坪组公路</t>
  </si>
  <si>
    <t>硬化路面及附属设施0.74公里，路面宽3.5米的道路建设。</t>
  </si>
  <si>
    <t>浮青村3680村民</t>
  </si>
  <si>
    <t>改善浮青村3680村民的出行条件。</t>
  </si>
  <si>
    <t>尹新村</t>
  </si>
  <si>
    <t>尹新村产业园公路</t>
  </si>
  <si>
    <t>硬化路面及附属设施3公里，路面宽3.5米的道路建设。</t>
  </si>
  <si>
    <t>尹新村2068村民</t>
  </si>
  <si>
    <t>改善尹新村2068村民的出行条件。</t>
  </si>
  <si>
    <t>团红村</t>
  </si>
  <si>
    <t>董家组公路</t>
  </si>
  <si>
    <t>硬化路面及附属设施0.4公里，路面宽3.5米的道路建设。</t>
  </si>
  <si>
    <t>团红村2070村民</t>
  </si>
  <si>
    <t>改善团红村2070村民的出行条件。</t>
  </si>
  <si>
    <t>石膏村</t>
  </si>
  <si>
    <t>石膏至新安连接线</t>
  </si>
  <si>
    <t>硬化路面及附属设施1.9公里，路面宽5米的道路建设。</t>
  </si>
  <si>
    <t>石膏村3329村民</t>
  </si>
  <si>
    <t>改善石膏村3329村民的出行条件。</t>
  </si>
  <si>
    <t>西冲村</t>
  </si>
  <si>
    <t>石头至包家公路</t>
  </si>
  <si>
    <t>西冲村2856村民</t>
  </si>
  <si>
    <t>改善西冲村2856村民的出行条件。</t>
  </si>
  <si>
    <t>十村民组公路</t>
  </si>
  <si>
    <t>硬化路面及附属设施0.6公里，路面宽3.5米的道路建设。</t>
  </si>
  <si>
    <t>双江口村3396村民</t>
  </si>
  <si>
    <t>改善双江口村3396村民的出行条件。</t>
  </si>
  <si>
    <t>锡潭村</t>
  </si>
  <si>
    <t>Cc30路口至屋冲里公路</t>
  </si>
  <si>
    <t>硬化路面及附属设施0.18公里，路面宽3.5米的道路建设。</t>
  </si>
  <si>
    <t>锡潭村1771村民</t>
  </si>
  <si>
    <t>改善锡潭村1771村民的出行条件。</t>
  </si>
  <si>
    <t>Cc30路口至大冲里公路</t>
  </si>
  <si>
    <t>硬化路面及附属设施0.12公里，路面宽3.5米的道路建设。</t>
  </si>
  <si>
    <t>红泥村</t>
  </si>
  <si>
    <t>尧冲至文谷公路</t>
  </si>
  <si>
    <t>硬化路面及附属设施2公里，路面宽4.5米的道路建设。</t>
  </si>
  <si>
    <t>红泥村3680村民</t>
  </si>
  <si>
    <t>改善红泥村3680村民的出行条件。</t>
  </si>
  <si>
    <t>香岩村</t>
  </si>
  <si>
    <t>水竹坪至唐山屋公路</t>
  </si>
  <si>
    <t>15/公里</t>
  </si>
  <si>
    <t>田庄乡香岩村</t>
  </si>
  <si>
    <t>15/公里田庄乡香岩村</t>
  </si>
  <si>
    <t>硬化路面及附属设施0.48公里，路面宽3.5米的道路建设</t>
  </si>
  <si>
    <t>田庄乡香岩村910村民</t>
  </si>
  <si>
    <t>改善田庄乡香岩村910村民的出行条件。</t>
  </si>
  <si>
    <t>竹林溪村</t>
  </si>
  <si>
    <t>九重湾公路</t>
  </si>
  <si>
    <t>江南镇竹林溪村</t>
  </si>
  <si>
    <t>15/公里江南镇竹林溪村</t>
  </si>
  <si>
    <t>硬化路面及附属设施2.8公里，路面宽3.5米的道路建设</t>
  </si>
  <si>
    <t>江南镇竹林溪村3160村民</t>
  </si>
  <si>
    <t>改善江南镇竹林溪村3160村民的出行条件。</t>
  </si>
  <si>
    <t>龙门至封家</t>
  </si>
  <si>
    <t>18/公里</t>
  </si>
  <si>
    <t>龙塘镇龙门村</t>
  </si>
  <si>
    <t>18/公里龙塘镇龙门村</t>
  </si>
  <si>
    <t>硬化路面及附属设施1.6公里，路面宽4.5米的道路建设</t>
  </si>
  <si>
    <t>龙塘镇龙门村675人村民</t>
  </si>
  <si>
    <t>改善龙塘镇龙门村675村民的出行条件。</t>
  </si>
  <si>
    <t>柏树村村组公路</t>
  </si>
  <si>
    <t>梅城镇柏树村</t>
  </si>
  <si>
    <t>15/公里梅城镇柏树村</t>
  </si>
  <si>
    <t>硬化路面及附属设施1公里，路面宽3.5米的道路建设</t>
  </si>
  <si>
    <t>梅城镇柏树村820户3600村民</t>
  </si>
  <si>
    <t>改善梅城镇柏树村820户3600村民的出行条件。</t>
  </si>
  <si>
    <t>双富村</t>
  </si>
  <si>
    <t>羊古仑至东梅连接线</t>
  </si>
  <si>
    <t>梅城镇双富村</t>
  </si>
  <si>
    <t>18/公里梅城镇双富村</t>
  </si>
  <si>
    <t>硬化路面及附属设施2.58公里，路面宽4.5米的道路建设</t>
  </si>
  <si>
    <t>梅城镇双富村1328村民</t>
  </si>
  <si>
    <t>改善梅城镇双富村1328村民的出行条件。</t>
  </si>
  <si>
    <t>马路溪</t>
  </si>
  <si>
    <t>马路溪公路</t>
  </si>
  <si>
    <t>22/公里</t>
  </si>
  <si>
    <t>马路镇马路溪</t>
  </si>
  <si>
    <t>22/公里马路镇马路溪</t>
  </si>
  <si>
    <t>硬化路面及附属设施1.5公里，路面宽4.5米的道路建设</t>
  </si>
  <si>
    <t>马路镇马路溪600人村民</t>
  </si>
  <si>
    <t>改善马路镇马路溪600村民的出行条件。</t>
  </si>
  <si>
    <t>禾黄村</t>
  </si>
  <si>
    <t>禾黄村乱石大桥沿河公路</t>
  </si>
  <si>
    <t>大福镇禾黄村</t>
  </si>
  <si>
    <t>18/公里大福镇禾黄村</t>
  </si>
  <si>
    <t>硬化路面及附属设施0.5公里，路面宽4.5米的道路建设</t>
  </si>
  <si>
    <t>大福镇禾黄村3286村民</t>
  </si>
  <si>
    <t>改善大福镇禾黄村3286村民的出行条件。</t>
  </si>
  <si>
    <t>团安村</t>
  </si>
  <si>
    <t>对门山组公路</t>
  </si>
  <si>
    <t>乐安镇团安村</t>
  </si>
  <si>
    <t>15/公里乐安镇团安村</t>
  </si>
  <si>
    <t>硬化路面及附属设施1.8公里，路面宽3.5米的道路建设</t>
  </si>
  <si>
    <t>乐安镇团安村735村民</t>
  </si>
  <si>
    <t>改善乐安镇团安村735村民的出行条件。</t>
  </si>
  <si>
    <t>将军村</t>
  </si>
  <si>
    <t>将军村公路</t>
  </si>
  <si>
    <t>19/公里</t>
  </si>
  <si>
    <t>南金乡将军村</t>
  </si>
  <si>
    <t>19/公里南金乡将军村</t>
  </si>
  <si>
    <t>硬化路面及附属设施1.5公里，路面宽3.5米的道路建设</t>
  </si>
  <si>
    <t>南金乡将军村85人村民</t>
  </si>
  <si>
    <t>改善南金乡将军村85村民的出行条件。</t>
  </si>
  <si>
    <t>通溪桥村</t>
  </si>
  <si>
    <t>通溪桥村公路</t>
  </si>
  <si>
    <t>烟溪镇通溪桥村</t>
  </si>
  <si>
    <t>22/公里烟溪镇通溪桥村</t>
  </si>
  <si>
    <t>硬化路面及附属设施3.2公里，路面宽4.5米的道路建设</t>
  </si>
  <si>
    <t>烟溪镇通溪桥村1422人村民</t>
  </si>
  <si>
    <t>改善烟溪镇通溪桥村1422村民的出行条件。</t>
  </si>
  <si>
    <t>金鸡坳至桃花坳公路</t>
  </si>
  <si>
    <t>15/公里滔溪镇滔东社区</t>
  </si>
  <si>
    <t>滔溪镇滔东社区3199村民</t>
  </si>
  <si>
    <t>改善滔溪镇滔东社区3199村民的出行条件。</t>
  </si>
  <si>
    <t>千金公路</t>
  </si>
  <si>
    <t>19/公里平口镇兴果村</t>
  </si>
  <si>
    <t>平口镇兴果村101人村民</t>
  </si>
  <si>
    <t>改善平口镇兴果村101村民的出行条件。</t>
  </si>
  <si>
    <t>龙安村</t>
  </si>
  <si>
    <t>小将冲公路</t>
  </si>
  <si>
    <t>梅城镇龙安村</t>
  </si>
  <si>
    <t>15/公里梅城镇龙安村</t>
  </si>
  <si>
    <t>梅城镇龙安村3658村民</t>
  </si>
  <si>
    <t>改善梅城镇龙安村3658村民的出行条件。</t>
  </si>
  <si>
    <t>建丰村</t>
  </si>
  <si>
    <t>十五组老屋场公路</t>
  </si>
  <si>
    <t>高明乡建丰村</t>
  </si>
  <si>
    <t>18/公里高明乡建丰村</t>
  </si>
  <si>
    <t>硬化路面及附属设施0.2公里，路面宽4.5米的道路建设</t>
  </si>
  <si>
    <t>高明乡建丰村2300村民</t>
  </si>
  <si>
    <t>改善高明乡建丰村2300村民的出行条件。</t>
  </si>
  <si>
    <t>大峰山村</t>
  </si>
  <si>
    <t>花门二组公路</t>
  </si>
  <si>
    <t>长塘镇大峰山村</t>
  </si>
  <si>
    <t>15/公里长塘镇大峰山村</t>
  </si>
  <si>
    <t>硬化路面及附属设施0.6公里，路面宽3.5米的道路建设</t>
  </si>
  <si>
    <t>长塘镇大峰山村4632村民</t>
  </si>
  <si>
    <t>改善长塘镇大峰山村4632村民的出行条件。</t>
  </si>
  <si>
    <t>杨家台公路</t>
  </si>
  <si>
    <t>18/公里长塘镇大峰山村</t>
  </si>
  <si>
    <t>白羊社区</t>
  </si>
  <si>
    <t>白羊社区公路</t>
  </si>
  <si>
    <t>奎溪镇白羊社区</t>
  </si>
  <si>
    <t>19/公里奎溪镇白羊社区</t>
  </si>
  <si>
    <t>硬化路面及附属设施0.45公里，路面宽3.5米的道路建设</t>
  </si>
  <si>
    <t>奎溪镇白羊社区570人村民</t>
  </si>
  <si>
    <t>改善奎溪镇白羊社区570村民的出行条件。</t>
  </si>
  <si>
    <t>鲢鱼村</t>
  </si>
  <si>
    <t>鲢鱼村公路</t>
  </si>
  <si>
    <t>古楼乡鲢鱼村</t>
  </si>
  <si>
    <t>22/公里古楼乡鲢鱼村</t>
  </si>
  <si>
    <t>硬化路面及附属设施1.2公里，路面宽4.5米的道路建设</t>
  </si>
  <si>
    <t>古楼乡鲢鱼村135村民</t>
  </si>
  <si>
    <t>改善古楼乡鲢鱼村135村民的出行条件。</t>
  </si>
  <si>
    <t>苏溪村</t>
  </si>
  <si>
    <t>洴田组至龙家组公路</t>
  </si>
  <si>
    <t>清塘铺镇苏溪村</t>
  </si>
  <si>
    <t>15/公里清塘铺镇苏溪村</t>
  </si>
  <si>
    <t>硬化路面及附属设施1.1公里，路面宽3.5米的道路建设</t>
  </si>
  <si>
    <t>清塘铺镇苏溪村3468村民</t>
  </si>
  <si>
    <t>改善清塘铺镇苏溪村3468村民的出行条件。</t>
  </si>
  <si>
    <t>大湖村</t>
  </si>
  <si>
    <t>大湖村桐溪组公路</t>
  </si>
  <si>
    <t>东坪镇大湖村</t>
  </si>
  <si>
    <t>15/公里东坪镇大湖村</t>
  </si>
  <si>
    <t>硬化路面及附属设施1.45公里，路面宽3.5米的道路建设</t>
  </si>
  <si>
    <t>东坪镇大湖村162人村民</t>
  </si>
  <si>
    <t>改善东坪镇大湖村162村民的出行条件。</t>
  </si>
  <si>
    <t>新云马村公路</t>
  </si>
  <si>
    <t>烟溪镇新云马村</t>
  </si>
  <si>
    <t>19/公里烟溪镇新云马村</t>
  </si>
  <si>
    <t>烟溪镇新云马村195人村民</t>
  </si>
  <si>
    <t>改善烟溪镇新云马村195村民的出行条件。</t>
  </si>
  <si>
    <t>田庄村</t>
  </si>
  <si>
    <t>田庄村村组公路</t>
  </si>
  <si>
    <t>田庄乡田庄村</t>
  </si>
  <si>
    <t>15/公里田庄乡田庄村</t>
  </si>
  <si>
    <t>硬化路面及附属设施0.4公里，路面宽3.5米的道路建设</t>
  </si>
  <si>
    <t>田庄乡田庄村1680村民</t>
  </si>
  <si>
    <t>改善田庄乡田庄村1680村民的出行条件。</t>
  </si>
  <si>
    <t>紫云村</t>
  </si>
  <si>
    <t>寒梁五组、李村线公路</t>
  </si>
  <si>
    <t>梅城镇紫云村</t>
  </si>
  <si>
    <t>15/公里梅城镇紫云村</t>
  </si>
  <si>
    <t>梅城镇紫云村3740村民</t>
  </si>
  <si>
    <t>改善梅城镇紫云村3740村民的出行条件。</t>
  </si>
  <si>
    <t>百花台村</t>
  </si>
  <si>
    <t>百花台村村组公路</t>
  </si>
  <si>
    <t>长塘镇百花台村</t>
  </si>
  <si>
    <t>15/公里长塘镇百花台村</t>
  </si>
  <si>
    <t>硬化路面及附属设施0.35公里，路面宽3.5米的道路建设</t>
  </si>
  <si>
    <t>长塘镇百花台村3784村民</t>
  </si>
  <si>
    <t>改善长塘镇百花台村3784村民的出行条件。</t>
  </si>
  <si>
    <t>眉毛村</t>
  </si>
  <si>
    <t>横龙桥连接线</t>
  </si>
  <si>
    <t>高明乡眉毛村</t>
  </si>
  <si>
    <t>15/公里高明乡眉毛村</t>
  </si>
  <si>
    <t>高明乡眉毛村2765村民</t>
  </si>
  <si>
    <t>改善高明乡眉毛村2765村民的出行条件。</t>
  </si>
  <si>
    <t>建樟村</t>
  </si>
  <si>
    <t>付家湾公路</t>
  </si>
  <si>
    <t>梅城镇建樟村</t>
  </si>
  <si>
    <t>15/公里梅城镇建樟村</t>
  </si>
  <si>
    <t>硬化路面及附属设施0.62公里，路面宽3.5米的道路建设</t>
  </si>
  <si>
    <t>梅城镇建樟村2296村民</t>
  </si>
  <si>
    <t>改善梅城镇建樟村2296村民的出行条件。</t>
  </si>
  <si>
    <t>苏梅村</t>
  </si>
  <si>
    <t>欧寒冲公路</t>
  </si>
  <si>
    <t>梅城镇苏梅村</t>
  </si>
  <si>
    <t>15/公里梅城镇苏梅村</t>
  </si>
  <si>
    <t>梅城镇苏梅村2446村民</t>
  </si>
  <si>
    <t>改善梅城镇苏梅村2446村民的出行条件。</t>
  </si>
  <si>
    <t>沿峰村</t>
  </si>
  <si>
    <t>新联六组、沿岩三九组公路</t>
  </si>
  <si>
    <t>仙溪镇沿峰村</t>
  </si>
  <si>
    <t>15/公里仙溪镇沿峰村</t>
  </si>
  <si>
    <t>硬化路面及附属设施1.25公里，路面宽3.5米的道路建设</t>
  </si>
  <si>
    <t>仙溪镇沿峰村1243村民</t>
  </si>
  <si>
    <t>改善仙溪镇沿峰村1243村民的出行条件。</t>
  </si>
  <si>
    <t>九龙社区村</t>
  </si>
  <si>
    <t>九龙社区八一组级公路</t>
  </si>
  <si>
    <t>仙溪镇九龙社区村</t>
  </si>
  <si>
    <t>15/公里仙溪镇九龙社区村</t>
  </si>
  <si>
    <t>仙溪镇九龙社区村2205村民</t>
  </si>
  <si>
    <t>改善仙溪镇九龙社区村2205村民的出行条件。</t>
  </si>
  <si>
    <t>古溶村</t>
  </si>
  <si>
    <t>古溶至水溪连接线</t>
  </si>
  <si>
    <t>乐安镇古溶村</t>
  </si>
  <si>
    <t>18/公里乐安镇古溶村</t>
  </si>
  <si>
    <t>硬化路面及附属设施1.25公里，路面宽4.5米的道路建设</t>
  </si>
  <si>
    <t>乐安镇古溶村2245村民</t>
  </si>
  <si>
    <t>改善乐安镇古溶村2245村民的出行条件。</t>
  </si>
  <si>
    <t>白莲村</t>
  </si>
  <si>
    <t>五龙山公路</t>
  </si>
  <si>
    <t>小淹镇白莲村</t>
  </si>
  <si>
    <t>15/公里小淹镇白莲村</t>
  </si>
  <si>
    <t>小淹镇白莲村2265村民</t>
  </si>
  <si>
    <t>改善小淹镇白莲村2265村民的出行条件。</t>
  </si>
  <si>
    <t>乐安社区</t>
  </si>
  <si>
    <t>乐校公路</t>
  </si>
  <si>
    <t>乐安镇乐安社区</t>
  </si>
  <si>
    <t>18/公里乐安镇乐安社区</t>
  </si>
  <si>
    <t>乐安镇乐安社区963村民</t>
  </si>
  <si>
    <t>改善乐安镇乐安社区963村民的出行条件。</t>
  </si>
  <si>
    <t>宋坪村</t>
  </si>
  <si>
    <t>宋坪村村组公路</t>
  </si>
  <si>
    <t>仙溪镇宋坪村</t>
  </si>
  <si>
    <t>18/公里仙溪镇宋坪村</t>
  </si>
  <si>
    <t>硬化路面及附属设施2.22公里，路面宽4.5米的道路建设</t>
  </si>
  <si>
    <t>仙溪镇宋坪村2715村民</t>
  </si>
  <si>
    <t>硬化路面及附属设施2.22222222222222公里，路面宽4.5米的道路建设</t>
  </si>
  <si>
    <t>改善仙溪镇宋坪村2715村民的出行条件。</t>
  </si>
  <si>
    <t>熊家湾易家湾公路</t>
  </si>
  <si>
    <t>乐安镇水溪村</t>
  </si>
  <si>
    <t>18/公里乐安镇水溪村</t>
  </si>
  <si>
    <t>乐安镇水溪村1145村民</t>
  </si>
  <si>
    <t>改善乐安镇水溪村1145村民的出行条件。</t>
  </si>
  <si>
    <t>碧丹村</t>
  </si>
  <si>
    <t>五房里至黄家庄公路</t>
  </si>
  <si>
    <t>马路镇碧丹村</t>
  </si>
  <si>
    <t>18/公里马路镇碧丹村</t>
  </si>
  <si>
    <t>硬化路面及附属设施0.5公里，路面宽3.5米的道路建设</t>
  </si>
  <si>
    <t>马路镇碧丹村800人村民</t>
  </si>
  <si>
    <t>改善马路镇碧丹村800村民的出行条件。</t>
  </si>
  <si>
    <t>严家庄村</t>
  </si>
  <si>
    <t>黄金产业园公路</t>
  </si>
  <si>
    <t>马路镇严家庄村</t>
  </si>
  <si>
    <t>18/公里马路镇严家庄村</t>
  </si>
  <si>
    <t>硬化路面及附属设施1.3公里，路面宽3.5米的道路建设</t>
  </si>
  <si>
    <t>马路镇严家庄村404人村民</t>
  </si>
  <si>
    <t>改善马路镇严家庄村404村民的出行条件。</t>
  </si>
  <si>
    <t>富民村</t>
  </si>
  <si>
    <t>荞麦冲寨子山公路</t>
  </si>
  <si>
    <t>大福镇富民村</t>
  </si>
  <si>
    <t>15/公里大福镇富民村</t>
  </si>
  <si>
    <t>硬化路面及附属设施0.9公里，路面宽3.5米的道路建设</t>
  </si>
  <si>
    <t>大福镇富民村2555村民</t>
  </si>
  <si>
    <t>改善大福镇富民村2555村民的出行条件。</t>
  </si>
  <si>
    <t>大塘村</t>
  </si>
  <si>
    <t>大塘学校公路</t>
  </si>
  <si>
    <t>渠江镇大塘村</t>
  </si>
  <si>
    <t>19/公里渠江镇大塘村</t>
  </si>
  <si>
    <t>硬化路面及附属设施0.24公里，路面宽3.5米的道路建设</t>
  </si>
  <si>
    <t>渠江镇大塘村1358人村民</t>
  </si>
  <si>
    <t>改善渠江镇大塘村1358村民的出行条件。</t>
  </si>
  <si>
    <t>夫溪村</t>
  </si>
  <si>
    <t>兴盛公路</t>
  </si>
  <si>
    <t>渠江镇夫溪村</t>
  </si>
  <si>
    <t>22/公里渠江镇夫溪村</t>
  </si>
  <si>
    <t>硬化路面及附属设施2.4公里，路面宽4.5米的道路建设</t>
  </si>
  <si>
    <t>渠江镇夫溪村2200人村民</t>
  </si>
  <si>
    <t>改善渠江镇夫溪村2200村民的出行条件。</t>
  </si>
  <si>
    <t>农村基础设</t>
  </si>
  <si>
    <t>南桥村</t>
  </si>
  <si>
    <t>梅城镇南桥村南门桥至青山冲道路提质改造1.5公里</t>
  </si>
  <si>
    <t>240万元/公里</t>
  </si>
  <si>
    <t>南门桥至青山冲道路1.5公里道路提质改造</t>
  </si>
  <si>
    <t>12月底前完成1.5公里提质改造工作</t>
  </si>
  <si>
    <t>改善1183人交通条件。</t>
  </si>
  <si>
    <t>廖家村</t>
  </si>
  <si>
    <t>清塘铺镇阴山排渡改桥建设</t>
  </si>
  <si>
    <t>100万元/座</t>
  </si>
  <si>
    <t>清塘铺镇廖家村</t>
  </si>
  <si>
    <t>安化县清塘铺镇农村经济发展有限公司</t>
  </si>
  <si>
    <t>桥梁两端搭板、连接线及护坡建设；桥梁290M护栏、伸缩缝建设</t>
  </si>
  <si>
    <t>全村475户(其中建档立卡已脱贫户及监测户79户284人)</t>
  </si>
  <si>
    <t>2023年8月前完成桥梁两端搭板、连接线及护坡建设；桥梁290M护栏、伸缩缝建设</t>
  </si>
  <si>
    <t>改善全村475户(其中建档立卡已脱贫户及监测户79户284人)生产生活条件</t>
  </si>
  <si>
    <t>岩坡新村</t>
  </si>
  <si>
    <t>东坪镇岩坡新村伊廖公路道路硬化</t>
  </si>
  <si>
    <t>1800/亩</t>
  </si>
  <si>
    <t>伊廖公路沿线土地平整11.3公里，路面硬化11.3公里</t>
  </si>
  <si>
    <t>按时完成伊廖公路沿线土地平整11.3公里，路面硬化11.3公里</t>
  </si>
  <si>
    <t>提高4360群众的出行条件，提高生活质量</t>
  </si>
  <si>
    <t>附件3.12：</t>
  </si>
  <si>
    <t>住房</t>
  </si>
  <si>
    <t>全县各镇</t>
  </si>
  <si>
    <t>全县各村</t>
  </si>
  <si>
    <t>新建、维修</t>
  </si>
  <si>
    <r>
      <rPr>
        <sz val="9"/>
        <color rgb="FF000000"/>
        <rFont val="Times New Roman"/>
        <charset val="0"/>
      </rPr>
      <t>0.5-3</t>
    </r>
    <r>
      <rPr>
        <sz val="9"/>
        <color rgb="FF000000"/>
        <rFont val="宋体"/>
        <charset val="134"/>
      </rPr>
      <t>万元/户</t>
    </r>
  </si>
  <si>
    <t>安化县住房和城乡建设局</t>
  </si>
  <si>
    <t>支持全县已脱贫户、监测户等406户低收入群体实施农村危房改造.</t>
  </si>
  <si>
    <t>全县已脱贫户、监测户等低收入群体</t>
  </si>
  <si>
    <t>支持全县已脱贫户、监测户等406户低收入群体实施农村危房改造，确保所有农户住房安全保障得到基本保障。</t>
  </si>
  <si>
    <t>改善406户农村低收入群体住房基本条件，保障人民财产生命安全</t>
  </si>
  <si>
    <t>附件3.13：</t>
  </si>
  <si>
    <t>教育</t>
  </si>
  <si>
    <t>雨露计划职业教育补助</t>
  </si>
  <si>
    <t>1500元/生/学期</t>
  </si>
  <si>
    <t>补助具有正式学籍的中职、高职、技校在读的脱贫家庭子女（含监测帮扶对象家庭）学生约8200余人</t>
  </si>
  <si>
    <t>有正式学籍的中职、高职、技校在读的脱贫家庭子女（含监测帮扶对象家庭）学生约8200余人</t>
  </si>
  <si>
    <t>按时发放雨露计划职业教育补助资金，做到不漏发不错发。</t>
  </si>
  <si>
    <t>帮助约8000人次已脱贫学生上学困难问题</t>
  </si>
  <si>
    <t>附件4：</t>
  </si>
  <si>
    <r>
      <rPr>
        <b/>
        <sz val="18"/>
        <rFont val="宋体"/>
        <charset val="134"/>
      </rPr>
      <t>安化县</t>
    </r>
    <r>
      <rPr>
        <b/>
        <sz val="18"/>
        <rFont val="Times New Roman"/>
        <charset val="134"/>
      </rPr>
      <t>2023</t>
    </r>
    <r>
      <rPr>
        <b/>
        <sz val="18"/>
        <rFont val="宋体"/>
        <charset val="134"/>
      </rPr>
      <t>年统筹整合使用财政涉农资金来源表</t>
    </r>
  </si>
  <si>
    <t>8月</t>
  </si>
  <si>
    <t>单位：万元</t>
  </si>
  <si>
    <t>涉农项目</t>
  </si>
  <si>
    <t>级别</t>
  </si>
  <si>
    <r>
      <rPr>
        <b/>
        <sz val="11"/>
        <rFont val="Times New Roman"/>
        <charset val="134"/>
      </rPr>
      <t>2023</t>
    </r>
    <r>
      <rPr>
        <b/>
        <sz val="11"/>
        <rFont val="宋体"/>
        <charset val="134"/>
      </rPr>
      <t>年计划数</t>
    </r>
  </si>
  <si>
    <t>中央财政衔接推进乡村振兴补助资金（原中央财政专项扶贫资金）</t>
  </si>
  <si>
    <t>中央</t>
  </si>
  <si>
    <t>水利发展资金</t>
  </si>
  <si>
    <t>农业生产发展资金</t>
  </si>
  <si>
    <t>林业改革发展资金（不含森林资源管护和相关试点资金）</t>
  </si>
  <si>
    <t>农田建设补助资金</t>
  </si>
  <si>
    <t>农村综合改革转移支付</t>
  </si>
  <si>
    <t>林业草原生态保护恢复资金（草原生态修复治理补助部分）</t>
  </si>
  <si>
    <t>农村环境整治资金</t>
  </si>
  <si>
    <t>车辆购置税收入补助地方用于一般公路建设项目资金（支持农村公路部分）</t>
  </si>
  <si>
    <t>农村危房改造补助资金</t>
  </si>
  <si>
    <t>中央专项彩票公益金支持欠发达革命老区乡村振兴资金（原中央专项彩票公益金支持扶贫资金）</t>
  </si>
  <si>
    <t>常规产粮大县奖励资金</t>
  </si>
  <si>
    <t>生猪（牛羊）调出大县奖励资金（省级统筹部分）</t>
  </si>
  <si>
    <t>农业资源及生态保护补助资金（对农民的直接补贴除外）</t>
  </si>
  <si>
    <t>旅游发展基金</t>
  </si>
  <si>
    <t>中央预算内投资用于“三农”建设部分（不包括国家水网骨干工程、水安全保障工程、气象基础设施、农村电网巩固提升工程、生态保护和修复方面的支出）</t>
  </si>
  <si>
    <t>中央小计</t>
  </si>
  <si>
    <t>财政衔接推进乡村振兴补助资金（原省级财政专项扶贫资金）</t>
  </si>
  <si>
    <t>省级</t>
  </si>
  <si>
    <t>重大水利工程建设专项资金</t>
  </si>
  <si>
    <t>现代农业发展专项资金</t>
  </si>
  <si>
    <t>农村发展专项资金</t>
  </si>
  <si>
    <t>农田建设专项资金</t>
  </si>
  <si>
    <t>农村综合改革转移支付（村级运转及运行维护资金除外）</t>
  </si>
  <si>
    <t>环境保护专项资金（农村环境连片综合整治整省推进部分）</t>
  </si>
  <si>
    <t>农村公路道路建设省级投入资金</t>
  </si>
  <si>
    <t>农村安全饮水巩固提升工程资金</t>
  </si>
  <si>
    <t>林业生态保护修复及发展资金（森林生态效益补偿、森林防火和林业有害生物防治补助资金除外）</t>
  </si>
  <si>
    <t>预算内基本建设专项资金（用于“农、林、水”建设部分）</t>
  </si>
  <si>
    <t>旅游发展专项资金（支持乡村旅游建设部分）</t>
  </si>
  <si>
    <t>省开放型经济与流通产业发展专项资金（支持农村流通产业基础设施建设部分）</t>
  </si>
  <si>
    <t>省级小计</t>
  </si>
</sst>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Red]\(0.00\)"/>
    <numFmt numFmtId="178" formatCode="#,##0.000"/>
    <numFmt numFmtId="179" formatCode="0.00_ "/>
    <numFmt numFmtId="180" formatCode="yyyy&quot;年&quot;m&quot;月&quot;;@"/>
  </numFmts>
  <fonts count="71">
    <font>
      <sz val="11"/>
      <color theme="1"/>
      <name val="宋体"/>
      <charset val="134"/>
      <scheme val="minor"/>
    </font>
    <font>
      <b/>
      <sz val="11"/>
      <name val="宋体"/>
      <charset val="134"/>
    </font>
    <font>
      <sz val="11"/>
      <name val="宋体"/>
      <charset val="134"/>
    </font>
    <font>
      <sz val="10"/>
      <color theme="1"/>
      <name val="宋体"/>
      <charset val="134"/>
      <scheme val="minor"/>
    </font>
    <font>
      <b/>
      <sz val="18"/>
      <name val="宋体"/>
      <charset val="134"/>
    </font>
    <font>
      <sz val="10"/>
      <name val="宋体"/>
      <charset val="134"/>
    </font>
    <font>
      <b/>
      <sz val="11"/>
      <name val="Times New Roman"/>
      <charset val="134"/>
    </font>
    <font>
      <sz val="11"/>
      <name val="Times New Roman"/>
      <charset val="134"/>
    </font>
    <font>
      <sz val="11"/>
      <color indexed="8"/>
      <name val="仿宋_GB2312"/>
      <charset val="134"/>
    </font>
    <font>
      <sz val="11"/>
      <color indexed="8"/>
      <name val="宋体"/>
      <charset val="134"/>
    </font>
    <font>
      <b/>
      <sz val="20"/>
      <color rgb="FF000000"/>
      <name val="宋体"/>
      <charset val="134"/>
    </font>
    <font>
      <b/>
      <sz val="20"/>
      <color rgb="FF000000"/>
      <name val="Times New Roman"/>
      <charset val="134"/>
    </font>
    <font>
      <b/>
      <sz val="11"/>
      <color theme="1"/>
      <name val="宋体"/>
      <charset val="134"/>
      <scheme val="minor"/>
    </font>
    <font>
      <sz val="9"/>
      <color theme="1"/>
      <name val="宋体"/>
      <charset val="134"/>
      <scheme val="minor"/>
    </font>
    <font>
      <sz val="9"/>
      <color rgb="FF000000"/>
      <name val="Times New Roman"/>
      <charset val="0"/>
    </font>
    <font>
      <sz val="9"/>
      <color theme="1"/>
      <name val="宋体"/>
      <charset val="134"/>
    </font>
    <font>
      <sz val="9"/>
      <name val="宋体"/>
      <charset val="134"/>
    </font>
    <font>
      <sz val="9"/>
      <color rgb="FF000000"/>
      <name val="宋体"/>
      <charset val="134"/>
    </font>
    <font>
      <sz val="9"/>
      <color indexed="8"/>
      <name val="宋体"/>
      <charset val="134"/>
    </font>
    <font>
      <b/>
      <sz val="9"/>
      <color theme="1"/>
      <name val="宋体"/>
      <charset val="134"/>
    </font>
    <font>
      <b/>
      <sz val="10"/>
      <color theme="1"/>
      <name val="宋体"/>
      <charset val="134"/>
    </font>
    <font>
      <b/>
      <sz val="10"/>
      <color theme="1"/>
      <name val="宋体"/>
      <charset val="134"/>
      <scheme val="minor"/>
    </font>
    <font>
      <sz val="10"/>
      <color theme="1"/>
      <name val="宋体"/>
      <charset val="134"/>
    </font>
    <font>
      <b/>
      <sz val="10"/>
      <color rgb="FF000000"/>
      <name val="宋体"/>
      <charset val="134"/>
    </font>
    <font>
      <sz val="10"/>
      <color rgb="FF000000"/>
      <name val="宋体"/>
      <charset val="134"/>
    </font>
    <font>
      <b/>
      <sz val="10"/>
      <color theme="1"/>
      <name val="宋体"/>
      <charset val="0"/>
    </font>
    <font>
      <sz val="9"/>
      <name val="宋体"/>
      <charset val="134"/>
      <scheme val="minor"/>
    </font>
    <font>
      <sz val="9"/>
      <color theme="1"/>
      <name val="宋体"/>
      <charset val="134"/>
      <scheme val="major"/>
    </font>
    <font>
      <b/>
      <sz val="10"/>
      <name val="宋体"/>
      <charset val="134"/>
    </font>
    <font>
      <sz val="9"/>
      <color rgb="FF000000"/>
      <name val="宋体"/>
      <charset val="134"/>
      <scheme val="major"/>
    </font>
    <font>
      <sz val="10"/>
      <name val="宋体"/>
      <charset val="134"/>
      <scheme val="minor"/>
    </font>
    <font>
      <b/>
      <sz val="9"/>
      <color theme="1"/>
      <name val="宋体"/>
      <charset val="134"/>
      <scheme val="minor"/>
    </font>
    <font>
      <b/>
      <sz val="9"/>
      <color rgb="FF000000"/>
      <name val="宋体"/>
      <charset val="134"/>
    </font>
    <font>
      <sz val="9"/>
      <color rgb="FF000000"/>
      <name val="仿宋"/>
      <charset val="134"/>
    </font>
    <font>
      <sz val="9"/>
      <color rgb="FF000000"/>
      <name val="宋体"/>
      <charset val="134"/>
      <scheme val="minor"/>
    </font>
    <font>
      <sz val="20"/>
      <color rgb="FF000000"/>
      <name val="Times New Roman"/>
      <charset val="134"/>
    </font>
    <font>
      <b/>
      <sz val="11"/>
      <color theme="1"/>
      <name val="宋体"/>
      <charset val="134"/>
    </font>
    <font>
      <sz val="9"/>
      <name val="方正仿宋_GBK"/>
      <charset val="134"/>
    </font>
    <font>
      <sz val="9"/>
      <color theme="1"/>
      <name val="宋体"/>
      <charset val="0"/>
    </font>
    <font>
      <sz val="10"/>
      <color indexed="8"/>
      <name val="宋体"/>
      <charset val="134"/>
    </font>
    <font>
      <sz val="9"/>
      <name val="宋体"/>
      <charset val="134"/>
      <scheme val="major"/>
    </font>
    <font>
      <sz val="9"/>
      <color indexed="8"/>
      <name val="宋体"/>
      <charset val="134"/>
      <scheme val="minor"/>
    </font>
    <font>
      <b/>
      <sz val="10"/>
      <color indexed="8"/>
      <name val="宋体"/>
      <charset val="134"/>
      <scheme val="minor"/>
    </font>
    <font>
      <b/>
      <sz val="9"/>
      <name val="宋体"/>
      <charset val="134"/>
    </font>
    <font>
      <sz val="17.5"/>
      <color rgb="FF000000"/>
      <name val="Times New Roman"/>
      <charset val="134"/>
    </font>
    <font>
      <b/>
      <sz val="16"/>
      <color theme="1"/>
      <name val="宋体"/>
      <charset val="134"/>
      <scheme val="minor"/>
    </font>
    <font>
      <sz val="11"/>
      <color theme="1"/>
      <name val="宋体"/>
      <charset val="134"/>
    </font>
    <font>
      <b/>
      <sz val="11"/>
      <color indexed="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2"/>
      <name val="宋体"/>
      <charset val="134"/>
    </font>
    <font>
      <b/>
      <sz val="11"/>
      <color theme="1"/>
      <name val="宋体"/>
      <charset val="0"/>
      <scheme val="minor"/>
    </font>
    <font>
      <sz val="11"/>
      <color rgb="FF006100"/>
      <name val="宋体"/>
      <charset val="0"/>
      <scheme val="minor"/>
    </font>
    <font>
      <sz val="11"/>
      <color rgb="FF9C6500"/>
      <name val="宋体"/>
      <charset val="0"/>
      <scheme val="minor"/>
    </font>
    <font>
      <b/>
      <sz val="18"/>
      <name val="Times New Roman"/>
      <charset val="134"/>
    </font>
    <font>
      <sz val="9"/>
      <color theme="1"/>
      <name val="Arial"/>
      <charset val="134"/>
    </font>
    <font>
      <sz val="17.5"/>
      <color rgb="FF000000"/>
      <name val="微软雅黑"/>
      <charset val="134"/>
    </font>
  </fonts>
  <fills count="3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indexed="13"/>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42" fontId="0" fillId="0" borderId="0" applyFont="0" applyFill="0" applyBorder="0" applyAlignment="0" applyProtection="0">
      <alignment vertical="center"/>
    </xf>
    <xf numFmtId="0" fontId="48" fillId="6" borderId="0" applyNumberFormat="0" applyBorder="0" applyAlignment="0" applyProtection="0">
      <alignment vertical="center"/>
    </xf>
    <xf numFmtId="0" fontId="49" fillId="7"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8" fillId="8" borderId="0" applyNumberFormat="0" applyBorder="0" applyAlignment="0" applyProtection="0">
      <alignment vertical="center"/>
    </xf>
    <xf numFmtId="0" fontId="50" fillId="9" borderId="0" applyNumberFormat="0" applyBorder="0" applyAlignment="0" applyProtection="0">
      <alignment vertical="center"/>
    </xf>
    <xf numFmtId="43" fontId="0" fillId="0" borderId="0" applyFont="0" applyFill="0" applyBorder="0" applyAlignment="0" applyProtection="0">
      <alignment vertical="center"/>
    </xf>
    <xf numFmtId="0" fontId="51" fillId="10" borderId="0" applyNumberFormat="0" applyBorder="0" applyAlignment="0" applyProtection="0">
      <alignment vertical="center"/>
    </xf>
    <xf numFmtId="0" fontId="52" fillId="0" borderId="0" applyNumberFormat="0" applyFill="0" applyBorder="0" applyAlignment="0" applyProtection="0">
      <alignment vertical="center"/>
    </xf>
    <xf numFmtId="9" fontId="0" fillId="0" borderId="0" applyFont="0" applyFill="0" applyBorder="0" applyAlignment="0" applyProtection="0">
      <alignment vertical="center"/>
    </xf>
    <xf numFmtId="0" fontId="53" fillId="0" borderId="0" applyNumberFormat="0" applyFill="0" applyBorder="0" applyAlignment="0" applyProtection="0">
      <alignment vertical="center"/>
    </xf>
    <xf numFmtId="0" fontId="0" fillId="11" borderId="11" applyNumberFormat="0" applyFont="0" applyAlignment="0" applyProtection="0">
      <alignment vertical="center"/>
    </xf>
    <xf numFmtId="0" fontId="51" fillId="12" borderId="0" applyNumberFormat="0" applyBorder="0" applyAlignment="0" applyProtection="0">
      <alignment vertical="center"/>
    </xf>
    <xf numFmtId="0" fontId="54"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0" fillId="0" borderId="0">
      <alignment vertical="center"/>
    </xf>
    <xf numFmtId="0" fontId="56"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9" fillId="0" borderId="0">
      <alignment vertical="center"/>
    </xf>
    <xf numFmtId="0" fontId="58" fillId="0" borderId="12" applyNumberFormat="0" applyFill="0" applyAlignment="0" applyProtection="0">
      <alignment vertical="center"/>
    </xf>
    <xf numFmtId="0" fontId="59" fillId="0" borderId="12" applyNumberFormat="0" applyFill="0" applyAlignment="0" applyProtection="0">
      <alignment vertical="center"/>
    </xf>
    <xf numFmtId="0" fontId="51" fillId="13" borderId="0" applyNumberFormat="0" applyBorder="0" applyAlignment="0" applyProtection="0">
      <alignment vertical="center"/>
    </xf>
    <xf numFmtId="0" fontId="54" fillId="0" borderId="13" applyNumberFormat="0" applyFill="0" applyAlignment="0" applyProtection="0">
      <alignment vertical="center"/>
    </xf>
    <xf numFmtId="0" fontId="51" fillId="14" borderId="0" applyNumberFormat="0" applyBorder="0" applyAlignment="0" applyProtection="0">
      <alignment vertical="center"/>
    </xf>
    <xf numFmtId="0" fontId="60" fillId="15" borderId="14" applyNumberFormat="0" applyAlignment="0" applyProtection="0">
      <alignment vertical="center"/>
    </xf>
    <xf numFmtId="0" fontId="61" fillId="15" borderId="10" applyNumberFormat="0" applyAlignment="0" applyProtection="0">
      <alignment vertical="center"/>
    </xf>
    <xf numFmtId="0" fontId="62" fillId="16" borderId="15" applyNumberFormat="0" applyAlignment="0" applyProtection="0">
      <alignment vertical="center"/>
    </xf>
    <xf numFmtId="0" fontId="48" fillId="17" borderId="0" applyNumberFormat="0" applyBorder="0" applyAlignment="0" applyProtection="0">
      <alignment vertical="center"/>
    </xf>
    <xf numFmtId="0" fontId="51" fillId="18" borderId="0" applyNumberFormat="0" applyBorder="0" applyAlignment="0" applyProtection="0">
      <alignment vertical="center"/>
    </xf>
    <xf numFmtId="0" fontId="63" fillId="0" borderId="16" applyNumberFormat="0" applyFill="0" applyAlignment="0" applyProtection="0">
      <alignment vertical="center"/>
    </xf>
    <xf numFmtId="0" fontId="64" fillId="0" borderId="0"/>
    <xf numFmtId="0" fontId="65" fillId="0" borderId="17" applyNumberFormat="0" applyFill="0" applyAlignment="0" applyProtection="0">
      <alignment vertical="center"/>
    </xf>
    <xf numFmtId="0" fontId="66" fillId="19" borderId="0" applyNumberFormat="0" applyBorder="0" applyAlignment="0" applyProtection="0">
      <alignment vertical="center"/>
    </xf>
    <xf numFmtId="0" fontId="67" fillId="20" borderId="0" applyNumberFormat="0" applyBorder="0" applyAlignment="0" applyProtection="0">
      <alignment vertical="center"/>
    </xf>
    <xf numFmtId="0" fontId="48" fillId="21" borderId="0" applyNumberFormat="0" applyBorder="0" applyAlignment="0" applyProtection="0">
      <alignment vertical="center"/>
    </xf>
    <xf numFmtId="0" fontId="51" fillId="22" borderId="0" applyNumberFormat="0" applyBorder="0" applyAlignment="0" applyProtection="0">
      <alignment vertical="center"/>
    </xf>
    <xf numFmtId="0" fontId="48" fillId="23" borderId="0" applyNumberFormat="0" applyBorder="0" applyAlignment="0" applyProtection="0">
      <alignment vertical="center"/>
    </xf>
    <xf numFmtId="0" fontId="48" fillId="24" borderId="0" applyNumberFormat="0" applyBorder="0" applyAlignment="0" applyProtection="0">
      <alignment vertical="center"/>
    </xf>
    <xf numFmtId="0" fontId="48" fillId="25" borderId="0" applyNumberFormat="0" applyBorder="0" applyAlignment="0" applyProtection="0">
      <alignment vertical="center"/>
    </xf>
    <xf numFmtId="0" fontId="48" fillId="26" borderId="0" applyNumberFormat="0" applyBorder="0" applyAlignment="0" applyProtection="0">
      <alignment vertical="center"/>
    </xf>
    <xf numFmtId="0" fontId="51" fillId="27" borderId="0" applyNumberFormat="0" applyBorder="0" applyAlignment="0" applyProtection="0">
      <alignment vertical="center"/>
    </xf>
    <xf numFmtId="0" fontId="51" fillId="28" borderId="0" applyNumberFormat="0" applyBorder="0" applyAlignment="0" applyProtection="0">
      <alignment vertical="center"/>
    </xf>
    <xf numFmtId="0" fontId="48" fillId="29" borderId="0" applyNumberFormat="0" applyBorder="0" applyAlignment="0" applyProtection="0">
      <alignment vertical="center"/>
    </xf>
    <xf numFmtId="0" fontId="48" fillId="30" borderId="0" applyNumberFormat="0" applyBorder="0" applyAlignment="0" applyProtection="0">
      <alignment vertical="center"/>
    </xf>
    <xf numFmtId="0" fontId="51" fillId="31" borderId="0" applyNumberFormat="0" applyBorder="0" applyAlignment="0" applyProtection="0">
      <alignment vertical="center"/>
    </xf>
    <xf numFmtId="0" fontId="48" fillId="32" borderId="0" applyNumberFormat="0" applyBorder="0" applyAlignment="0" applyProtection="0">
      <alignment vertical="center"/>
    </xf>
    <xf numFmtId="0" fontId="51" fillId="33" borderId="0" applyNumberFormat="0" applyBorder="0" applyAlignment="0" applyProtection="0">
      <alignment vertical="center"/>
    </xf>
    <xf numFmtId="0" fontId="51" fillId="34" borderId="0" applyNumberFormat="0" applyBorder="0" applyAlignment="0" applyProtection="0">
      <alignment vertical="center"/>
    </xf>
    <xf numFmtId="0" fontId="48" fillId="35" borderId="0" applyNumberFormat="0" applyBorder="0" applyAlignment="0" applyProtection="0">
      <alignment vertical="center"/>
    </xf>
    <xf numFmtId="0" fontId="51" fillId="36" borderId="0" applyNumberFormat="0" applyBorder="0" applyAlignment="0" applyProtection="0">
      <alignment vertical="center"/>
    </xf>
    <xf numFmtId="0" fontId="9" fillId="0" borderId="0">
      <protection locked="0"/>
    </xf>
    <xf numFmtId="0" fontId="0" fillId="0" borderId="0">
      <alignment vertical="center"/>
    </xf>
    <xf numFmtId="0" fontId="64" fillId="0" borderId="0">
      <alignment vertical="center"/>
    </xf>
    <xf numFmtId="0" fontId="9" fillId="0" borderId="0">
      <alignment vertical="center"/>
    </xf>
  </cellStyleXfs>
  <cellXfs count="270">
    <xf numFmtId="0" fontId="0" fillId="0" borderId="0" xfId="0">
      <alignment vertical="center"/>
    </xf>
    <xf numFmtId="0" fontId="0"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vertical="center"/>
    </xf>
    <xf numFmtId="0" fontId="2"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Alignment="1">
      <alignment horizontal="center" vertical="center"/>
    </xf>
    <xf numFmtId="0" fontId="3"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0" fillId="0" borderId="0" xfId="0" applyFont="1" applyFill="1" applyAlignment="1">
      <alignment horizontal="center" vertical="center" wrapText="1"/>
    </xf>
    <xf numFmtId="0" fontId="5" fillId="0" borderId="0" xfId="0" applyFont="1" applyFill="1" applyAlignment="1">
      <alignment horizontal="right"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 fillId="0" borderId="1" xfId="0" applyFont="1" applyFill="1" applyBorder="1" applyAlignment="1">
      <alignment vertical="center"/>
    </xf>
    <xf numFmtId="0" fontId="6" fillId="0" borderId="1" xfId="0" applyFont="1" applyFill="1" applyBorder="1" applyAlignment="1">
      <alignment vertical="center"/>
    </xf>
    <xf numFmtId="0" fontId="7"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4" fontId="7" fillId="0" borderId="1" xfId="0" applyNumberFormat="1" applyFont="1" applyFill="1" applyBorder="1" applyAlignment="1">
      <alignment horizontal="right" vertical="center"/>
    </xf>
    <xf numFmtId="0" fontId="2" fillId="0" borderId="1" xfId="0" applyFont="1" applyFill="1" applyBorder="1" applyAlignment="1">
      <alignment vertical="center"/>
    </xf>
    <xf numFmtId="4" fontId="6" fillId="0" borderId="1" xfId="0" applyNumberFormat="1" applyFont="1" applyFill="1" applyBorder="1" applyAlignment="1">
      <alignment horizontal="right" vertical="center"/>
    </xf>
    <xf numFmtId="177" fontId="9" fillId="2" borderId="1" xfId="55" applyNumberFormat="1" applyFill="1" applyBorder="1" applyAlignment="1">
      <alignment horizontal="center" vertical="center" wrapText="1"/>
    </xf>
    <xf numFmtId="178" fontId="7" fillId="0" borderId="1" xfId="0" applyNumberFormat="1" applyFont="1" applyFill="1" applyBorder="1" applyAlignment="1">
      <alignment horizontal="right" vertical="center"/>
    </xf>
    <xf numFmtId="177" fontId="9" fillId="0" borderId="1" xfId="55" applyNumberFormat="1" applyBorder="1" applyAlignment="1">
      <alignment vertical="center" wrapText="1"/>
    </xf>
    <xf numFmtId="177" fontId="9" fillId="2" borderId="1" xfId="55" applyNumberFormat="1" applyFill="1" applyBorder="1" applyAlignment="1">
      <alignment vertical="center" wrapText="1"/>
    </xf>
    <xf numFmtId="177" fontId="2" fillId="2" borderId="1" xfId="0" applyNumberFormat="1" applyFont="1" applyFill="1" applyBorder="1" applyAlignment="1">
      <alignment vertical="center" wrapText="1"/>
    </xf>
    <xf numFmtId="177" fontId="2" fillId="0" borderId="1" xfId="0" applyNumberFormat="1" applyFont="1" applyFill="1" applyBorder="1" applyAlignment="1">
      <alignment vertical="center" wrapText="1"/>
    </xf>
    <xf numFmtId="177" fontId="9" fillId="2" borderId="1" xfId="0" applyNumberFormat="1" applyFont="1" applyFill="1" applyBorder="1" applyAlignment="1">
      <alignment vertical="center" wrapText="1"/>
    </xf>
    <xf numFmtId="177" fontId="9" fillId="0" borderId="1" xfId="0" applyNumberFormat="1" applyFont="1" applyFill="1" applyBorder="1" applyAlignment="1">
      <alignment vertical="center" wrapText="1"/>
    </xf>
    <xf numFmtId="179" fontId="6" fillId="0" borderId="1" xfId="0" applyNumberFormat="1" applyFont="1" applyFill="1" applyBorder="1" applyAlignment="1">
      <alignment vertical="center"/>
    </xf>
    <xf numFmtId="0" fontId="3" fillId="0" borderId="0" xfId="0" applyFont="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12" fillId="0" borderId="2"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3" xfId="0" applyFont="1" applyBorder="1" applyAlignment="1">
      <alignment horizontal="center" vertical="center" wrapText="1"/>
    </xf>
    <xf numFmtId="0" fontId="13" fillId="0" borderId="1" xfId="0" applyFont="1" applyBorder="1" applyAlignment="1">
      <alignment horizontal="center" vertical="center" wrapText="1"/>
    </xf>
    <xf numFmtId="57" fontId="13" fillId="0" borderId="1" xfId="0" applyNumberFormat="1" applyFont="1" applyBorder="1" applyAlignment="1">
      <alignment horizontal="center" vertical="center" wrapText="1"/>
    </xf>
    <xf numFmtId="0" fontId="12" fillId="3"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0" fillId="3" borderId="0" xfId="0" applyFill="1">
      <alignment vertical="center"/>
    </xf>
    <xf numFmtId="0" fontId="15" fillId="0" borderId="0" xfId="0" applyFont="1">
      <alignment vertical="center"/>
    </xf>
    <xf numFmtId="0" fontId="15" fillId="0" borderId="0" xfId="0" applyFont="1" applyAlignment="1">
      <alignment horizontal="left" vertical="center"/>
    </xf>
    <xf numFmtId="0" fontId="15"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57" fontId="15" fillId="0" borderId="1" xfId="0" applyNumberFormat="1" applyFont="1" applyBorder="1" applyAlignment="1">
      <alignment horizontal="center" vertical="center" wrapText="1"/>
    </xf>
    <xf numFmtId="0" fontId="15" fillId="0" borderId="1" xfId="0" applyFont="1" applyFill="1" applyBorder="1" applyAlignment="1">
      <alignment vertical="center" wrapText="1"/>
    </xf>
    <xf numFmtId="57" fontId="15" fillId="0" borderId="1" xfId="0" applyNumberFormat="1" applyFont="1" applyFill="1" applyBorder="1" applyAlignment="1">
      <alignment horizontal="center" vertical="center" wrapText="1"/>
    </xf>
    <xf numFmtId="0" fontId="15" fillId="0" borderId="1" xfId="0" applyFont="1" applyBorder="1" applyAlignment="1">
      <alignment horizontal="center" vertical="center"/>
    </xf>
    <xf numFmtId="0" fontId="15" fillId="0" borderId="1" xfId="0" applyFont="1" applyFill="1" applyBorder="1" applyAlignment="1">
      <alignment horizontal="center" vertical="center"/>
    </xf>
    <xf numFmtId="0" fontId="15" fillId="3"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57" fontId="16" fillId="0" borderId="1" xfId="0" applyNumberFormat="1" applyFont="1" applyBorder="1" applyAlignment="1">
      <alignment horizontal="center" vertical="center" wrapText="1"/>
    </xf>
    <xf numFmtId="57" fontId="18"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8" fillId="0" borderId="1" xfId="52" applyFont="1" applyFill="1" applyBorder="1" applyAlignment="1" applyProtection="1">
      <alignment horizontal="center" vertical="center" wrapText="1"/>
    </xf>
    <xf numFmtId="0" fontId="19" fillId="0" borderId="1" xfId="0" applyFont="1" applyBorder="1" applyAlignment="1">
      <alignment horizontal="center" vertical="center" wrapText="1"/>
    </xf>
    <xf numFmtId="0" fontId="13" fillId="0" borderId="0" xfId="0" applyFont="1">
      <alignment vertical="center"/>
    </xf>
    <xf numFmtId="0" fontId="13" fillId="0" borderId="0" xfId="0" applyFont="1" applyAlignment="1">
      <alignment horizontal="left" vertical="center"/>
    </xf>
    <xf numFmtId="0" fontId="20" fillId="0"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20" fillId="0" borderId="1" xfId="0" applyFont="1" applyBorder="1" applyAlignment="1" applyProtection="1">
      <alignment horizontal="center" vertical="center" wrapText="1"/>
    </xf>
    <xf numFmtId="0" fontId="15" fillId="0" borderId="1" xfId="32" applyFont="1" applyBorder="1" applyAlignment="1">
      <alignment horizontal="center" vertical="center" wrapText="1"/>
    </xf>
    <xf numFmtId="0" fontId="15" fillId="0" borderId="1" xfId="0" applyFont="1" applyBorder="1" applyAlignment="1" applyProtection="1">
      <alignment horizontal="center" vertical="center" wrapText="1"/>
    </xf>
    <xf numFmtId="0" fontId="3"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23"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57" fontId="22" fillId="0" borderId="1" xfId="52" applyNumberFormat="1" applyFont="1" applyFill="1" applyBorder="1" applyAlignment="1" applyProtection="1">
      <alignment horizontal="center" vertical="center" wrapText="1"/>
    </xf>
    <xf numFmtId="0" fontId="22" fillId="3" borderId="1" xfId="0" applyFont="1" applyFill="1" applyBorder="1" applyAlignment="1">
      <alignment horizontal="center" vertical="center" wrapText="1"/>
    </xf>
    <xf numFmtId="57" fontId="17" fillId="0" borderId="1" xfId="0" applyNumberFormat="1" applyFont="1" applyFill="1" applyBorder="1" applyAlignment="1">
      <alignment horizontal="center" vertical="center" wrapText="1"/>
    </xf>
    <xf numFmtId="57" fontId="15" fillId="0" borderId="1" xfId="52" applyNumberFormat="1" applyFont="1" applyFill="1" applyBorder="1" applyAlignment="1" applyProtection="1">
      <alignment horizontal="center" vertical="center" wrapText="1"/>
    </xf>
    <xf numFmtId="0" fontId="0" fillId="0" borderId="1" xfId="0" applyBorder="1" applyAlignment="1">
      <alignment horizontal="center" vertical="center" wrapText="1"/>
    </xf>
    <xf numFmtId="0" fontId="15" fillId="0" borderId="1" xfId="0" applyNumberFormat="1" applyFont="1" applyBorder="1" applyAlignment="1" applyProtection="1">
      <alignment horizontal="center" vertical="center" wrapText="1"/>
    </xf>
    <xf numFmtId="0" fontId="15" fillId="0" borderId="1" xfId="0" applyFont="1" applyFill="1" applyBorder="1" applyAlignment="1" applyProtection="1">
      <alignment horizontal="center" vertical="center" wrapText="1"/>
      <protection locked="0"/>
    </xf>
    <xf numFmtId="0" fontId="24" fillId="0" borderId="1" xfId="0" applyFont="1" applyBorder="1" applyAlignment="1">
      <alignment horizontal="center" vertical="center" wrapText="1"/>
    </xf>
    <xf numFmtId="0" fontId="15" fillId="0" borderId="0" xfId="0" applyFont="1" applyAlignment="1">
      <alignment horizontal="center" vertical="center" wrapText="1"/>
    </xf>
    <xf numFmtId="0" fontId="25" fillId="0" borderId="2" xfId="0" applyFont="1" applyFill="1" applyBorder="1" applyAlignment="1">
      <alignment horizontal="center" vertical="center" wrapText="1"/>
    </xf>
    <xf numFmtId="0" fontId="26" fillId="0" borderId="1" xfId="0" applyFont="1" applyBorder="1" applyAlignment="1">
      <alignment horizontal="center" vertical="center" wrapText="1"/>
    </xf>
    <xf numFmtId="0" fontId="16" fillId="3"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26" fillId="0"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17" fillId="0" borderId="0" xfId="0" applyFont="1" applyAlignment="1">
      <alignment horizontal="center" vertical="center" wrapText="1"/>
    </xf>
    <xf numFmtId="0" fontId="15" fillId="0" borderId="1" xfId="0" applyNumberFormat="1" applyFont="1" applyBorder="1" applyAlignment="1">
      <alignment horizontal="center" vertical="center" wrapText="1"/>
    </xf>
    <xf numFmtId="0" fontId="13" fillId="0" borderId="1"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7" fillId="0" borderId="2" xfId="0" applyFont="1" applyBorder="1" applyAlignment="1">
      <alignment horizontal="center" vertical="center" wrapText="1"/>
    </xf>
    <xf numFmtId="0" fontId="16"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16" fillId="0" borderId="2"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5" xfId="0" applyFont="1" applyBorder="1" applyAlignment="1">
      <alignment horizontal="center" vertical="center" wrapText="1"/>
    </xf>
    <xf numFmtId="0" fontId="17" fillId="0" borderId="5" xfId="0" applyFont="1" applyFill="1" applyBorder="1" applyAlignment="1">
      <alignment horizontal="center" vertical="center" wrapText="1"/>
    </xf>
    <xf numFmtId="0" fontId="21" fillId="0" borderId="1" xfId="0" applyFont="1" applyBorder="1" applyAlignment="1">
      <alignment horizontal="center" vertical="center"/>
    </xf>
    <xf numFmtId="0" fontId="28" fillId="0" borderId="1" xfId="0" applyNumberFormat="1" applyFont="1" applyFill="1" applyBorder="1" applyAlignment="1">
      <alignment horizontal="center" vertical="center" wrapText="1"/>
    </xf>
    <xf numFmtId="57" fontId="16" fillId="3" borderId="1" xfId="52" applyNumberFormat="1" applyFont="1" applyFill="1" applyBorder="1" applyAlignment="1" applyProtection="1">
      <alignment horizontal="center" vertical="center" wrapText="1"/>
    </xf>
    <xf numFmtId="0" fontId="16" fillId="3" borderId="1" xfId="52" applyFont="1" applyFill="1" applyBorder="1" applyAlignment="1" applyProtection="1">
      <alignment horizontal="center" vertical="center" wrapText="1"/>
    </xf>
    <xf numFmtId="49" fontId="16" fillId="3" borderId="1" xfId="0" applyNumberFormat="1" applyFont="1" applyFill="1" applyBorder="1" applyAlignment="1">
      <alignment horizontal="center" vertical="center" wrapText="1"/>
    </xf>
    <xf numFmtId="180" fontId="15" fillId="0" borderId="1" xfId="0" applyNumberFormat="1" applyFont="1" applyBorder="1" applyAlignment="1">
      <alignment horizontal="center" vertical="center" wrapText="1"/>
    </xf>
    <xf numFmtId="57" fontId="29" fillId="0" borderId="1" xfId="0" applyNumberFormat="1" applyFont="1" applyBorder="1" applyAlignment="1">
      <alignment horizontal="center" vertical="center" wrapText="1"/>
    </xf>
    <xf numFmtId="0" fontId="29" fillId="0" borderId="1" xfId="0" applyFont="1" applyBorder="1" applyAlignment="1">
      <alignment horizontal="center" vertical="center" wrapText="1"/>
    </xf>
    <xf numFmtId="57" fontId="3" fillId="0" borderId="1" xfId="0" applyNumberFormat="1" applyFont="1" applyBorder="1" applyAlignment="1">
      <alignment horizontal="center" vertical="center" wrapText="1"/>
    </xf>
    <xf numFmtId="57" fontId="16" fillId="0" borderId="1" xfId="52" applyNumberFormat="1" applyFont="1" applyFill="1" applyBorder="1" applyAlignment="1" applyProtection="1">
      <alignment horizontal="center" vertical="center" wrapText="1"/>
    </xf>
    <xf numFmtId="57" fontId="15" fillId="3" borderId="1" xfId="52" applyNumberFormat="1" applyFont="1" applyFill="1" applyBorder="1" applyAlignment="1" applyProtection="1">
      <alignment horizontal="center" vertical="center" wrapText="1"/>
    </xf>
    <xf numFmtId="57" fontId="20" fillId="2" borderId="1" xfId="0" applyNumberFormat="1" applyFont="1" applyFill="1" applyBorder="1" applyAlignment="1">
      <alignment horizontal="center" vertical="center" wrapText="1"/>
    </xf>
    <xf numFmtId="0" fontId="19" fillId="3" borderId="1" xfId="0" applyFont="1" applyFill="1" applyBorder="1" applyAlignment="1">
      <alignment horizontal="center" vertical="center" wrapText="1"/>
    </xf>
    <xf numFmtId="49" fontId="15" fillId="3" borderId="1" xfId="0" applyNumberFormat="1" applyFont="1" applyFill="1" applyBorder="1" applyAlignment="1">
      <alignment horizontal="center" vertical="center" wrapText="1"/>
    </xf>
    <xf numFmtId="57" fontId="15" fillId="3" borderId="1" xfId="0" applyNumberFormat="1" applyFont="1" applyFill="1" applyBorder="1" applyAlignment="1">
      <alignment horizontal="center" vertical="center" wrapText="1"/>
    </xf>
    <xf numFmtId="49" fontId="20" fillId="3" borderId="1" xfId="0" applyNumberFormat="1" applyFont="1" applyFill="1" applyBorder="1" applyAlignment="1">
      <alignment horizontal="center" vertical="center" wrapText="1"/>
    </xf>
    <xf numFmtId="57" fontId="20" fillId="3" borderId="1" xfId="0" applyNumberFormat="1" applyFont="1" applyFill="1" applyBorder="1" applyAlignment="1">
      <alignment horizontal="center" vertical="center" wrapText="1"/>
    </xf>
    <xf numFmtId="0" fontId="20" fillId="0" borderId="1" xfId="0" applyFont="1" applyFill="1" applyBorder="1" applyAlignment="1" applyProtection="1">
      <alignment horizontal="center" vertical="center" wrapText="1"/>
      <protection locked="0"/>
    </xf>
    <xf numFmtId="57" fontId="15" fillId="0" borderId="1" xfId="0" applyNumberFormat="1" applyFont="1" applyBorder="1" applyAlignment="1">
      <alignment horizontal="center" vertical="center"/>
    </xf>
    <xf numFmtId="57" fontId="20" fillId="0" borderId="1" xfId="0" applyNumberFormat="1" applyFont="1" applyFill="1" applyBorder="1" applyAlignment="1">
      <alignment horizontal="center" vertical="center" wrapText="1"/>
    </xf>
    <xf numFmtId="180" fontId="13" fillId="0" borderId="1" xfId="0" applyNumberFormat="1" applyFont="1" applyBorder="1" applyAlignment="1">
      <alignment horizontal="center" vertical="center" shrinkToFit="1"/>
    </xf>
    <xf numFmtId="57" fontId="16" fillId="0" borderId="2" xfId="0" applyNumberFormat="1" applyFont="1" applyBorder="1" applyAlignment="1">
      <alignment horizontal="center" vertical="center" wrapText="1"/>
    </xf>
    <xf numFmtId="0" fontId="15" fillId="3" borderId="1" xfId="52" applyFont="1" applyFill="1" applyBorder="1" applyAlignment="1" applyProtection="1">
      <alignment horizontal="center" vertical="center" wrapText="1"/>
    </xf>
    <xf numFmtId="49" fontId="16" fillId="0" borderId="1" xfId="0"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0" fontId="17" fillId="0" borderId="0" xfId="0" applyFont="1" applyAlignment="1">
      <alignment horizontal="center" vertical="center"/>
    </xf>
    <xf numFmtId="0" fontId="25" fillId="0" borderId="1" xfId="0" applyFont="1" applyFill="1" applyBorder="1" applyAlignment="1">
      <alignment horizontal="center" vertical="center" wrapText="1"/>
    </xf>
    <xf numFmtId="0" fontId="13" fillId="0" borderId="2" xfId="0" applyFont="1" applyBorder="1" applyAlignment="1">
      <alignment horizontal="center" vertical="center" wrapText="1"/>
    </xf>
    <xf numFmtId="0" fontId="15" fillId="0" borderId="0" xfId="0" applyFont="1" applyAlignment="1">
      <alignment horizontal="center" vertical="center"/>
    </xf>
    <xf numFmtId="0" fontId="21" fillId="3" borderId="1"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57" fontId="18" fillId="3" borderId="1" xfId="0" applyNumberFormat="1" applyFont="1" applyFill="1" applyBorder="1" applyAlignment="1">
      <alignment horizontal="center" vertical="center" wrapText="1"/>
    </xf>
    <xf numFmtId="57" fontId="17" fillId="3" borderId="1" xfId="0" applyNumberFormat="1" applyFont="1" applyFill="1" applyBorder="1" applyAlignment="1">
      <alignment horizontal="center" vertical="center" wrapText="1"/>
    </xf>
    <xf numFmtId="57" fontId="18" fillId="3" borderId="1" xfId="52" applyNumberFormat="1" applyFont="1" applyFill="1" applyBorder="1" applyAlignment="1" applyProtection="1">
      <alignment horizontal="center" vertical="center" wrapText="1"/>
    </xf>
    <xf numFmtId="0" fontId="13" fillId="3" borderId="1" xfId="0" applyFont="1" applyFill="1" applyBorder="1" applyAlignment="1">
      <alignment horizontal="center" vertical="center" wrapText="1"/>
    </xf>
    <xf numFmtId="0" fontId="15" fillId="0" borderId="0" xfId="0" applyFont="1" applyBorder="1" applyAlignment="1">
      <alignment horizontal="left" vertical="center" wrapText="1"/>
    </xf>
    <xf numFmtId="0" fontId="10" fillId="0" borderId="0" xfId="0" applyFont="1" applyBorder="1" applyAlignment="1">
      <alignment horizontal="center" vertical="center"/>
    </xf>
    <xf numFmtId="0" fontId="3" fillId="0" borderId="1"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22" fillId="0" borderId="1" xfId="0" applyFont="1" applyFill="1" applyBorder="1" applyAlignment="1">
      <alignment horizontal="center" vertical="center"/>
    </xf>
    <xf numFmtId="0" fontId="5" fillId="0" borderId="1" xfId="52" applyFont="1" applyFill="1" applyBorder="1" applyAlignment="1" applyProtection="1">
      <alignment horizontal="center" vertical="center" wrapText="1"/>
    </xf>
    <xf numFmtId="0" fontId="3"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13" fillId="0" borderId="1" xfId="0" applyFont="1" applyBorder="1" applyAlignment="1">
      <alignment horizontal="center" vertical="center"/>
    </xf>
    <xf numFmtId="0" fontId="31" fillId="0" borderId="1" xfId="0" applyFont="1" applyBorder="1" applyAlignment="1">
      <alignment horizontal="center" vertical="center" wrapText="1"/>
    </xf>
    <xf numFmtId="57" fontId="13" fillId="0" borderId="1" xfId="0" applyNumberFormat="1" applyFont="1" applyBorder="1" applyAlignment="1">
      <alignment horizontal="center" vertical="center"/>
    </xf>
    <xf numFmtId="57" fontId="13" fillId="0" borderId="1" xfId="0" applyNumberFormat="1" applyFont="1" applyFill="1" applyBorder="1" applyAlignment="1">
      <alignment horizontal="center" vertical="center"/>
    </xf>
    <xf numFmtId="57" fontId="3" fillId="0" borderId="1" xfId="0" applyNumberFormat="1" applyFont="1" applyFill="1" applyBorder="1" applyAlignment="1">
      <alignment horizontal="center" vertical="center"/>
    </xf>
    <xf numFmtId="180" fontId="20" fillId="0" borderId="1" xfId="0" applyNumberFormat="1" applyFont="1" applyBorder="1" applyAlignment="1">
      <alignment horizontal="center" vertical="center" wrapText="1"/>
    </xf>
    <xf numFmtId="0" fontId="13" fillId="0" borderId="3"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15" fillId="0" borderId="0" xfId="0" applyFont="1" applyBorder="1" applyAlignment="1">
      <alignment horizontal="center" vertical="center" wrapText="1"/>
    </xf>
    <xf numFmtId="0" fontId="0" fillId="0" borderId="1" xfId="0" applyBorder="1" applyAlignment="1">
      <alignment horizontal="center" vertical="center"/>
    </xf>
    <xf numFmtId="0" fontId="12" fillId="0" borderId="6" xfId="0" applyFont="1" applyBorder="1" applyAlignment="1">
      <alignment horizontal="center" vertical="center" wrapText="1"/>
    </xf>
    <xf numFmtId="0" fontId="0" fillId="0" borderId="1" xfId="0" applyBorder="1">
      <alignment vertical="center"/>
    </xf>
    <xf numFmtId="0" fontId="13" fillId="0" borderId="6" xfId="0" applyFont="1" applyBorder="1" applyAlignment="1">
      <alignment horizontal="center" vertical="center" wrapText="1"/>
    </xf>
    <xf numFmtId="0" fontId="20" fillId="0" borderId="6" xfId="0" applyFont="1" applyBorder="1" applyAlignment="1">
      <alignment horizontal="center" vertical="center" wrapText="1"/>
    </xf>
    <xf numFmtId="0" fontId="15" fillId="0" borderId="6" xfId="0" applyFont="1" applyFill="1" applyBorder="1" applyAlignment="1">
      <alignment horizontal="center" vertical="center" wrapText="1"/>
    </xf>
    <xf numFmtId="0" fontId="33" fillId="0" borderId="1" xfId="0" applyFont="1" applyBorder="1" applyAlignment="1">
      <alignment horizontal="center" vertical="center" wrapText="1"/>
    </xf>
    <xf numFmtId="0" fontId="17" fillId="0" borderId="6" xfId="0" applyFont="1" applyFill="1" applyBorder="1" applyAlignment="1">
      <alignment horizontal="center" vertical="center" wrapText="1"/>
    </xf>
    <xf numFmtId="49" fontId="13" fillId="0" borderId="1" xfId="0" applyNumberFormat="1" applyFont="1" applyBorder="1" applyAlignment="1">
      <alignment horizontal="center" vertical="center" wrapText="1"/>
    </xf>
    <xf numFmtId="0" fontId="13" fillId="0" borderId="1" xfId="0" applyFont="1" applyBorder="1">
      <alignment vertical="center"/>
    </xf>
    <xf numFmtId="0" fontId="18" fillId="5"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12" fillId="0" borderId="1" xfId="0" applyFont="1" applyBorder="1" applyAlignment="1">
      <alignment vertical="center" wrapText="1"/>
    </xf>
    <xf numFmtId="49" fontId="12" fillId="0" borderId="1" xfId="0" applyNumberFormat="1" applyFont="1" applyBorder="1" applyAlignment="1">
      <alignment horizontal="center" vertical="center" wrapText="1"/>
    </xf>
    <xf numFmtId="0" fontId="12" fillId="0" borderId="1" xfId="0" applyNumberFormat="1" applyFont="1" applyBorder="1" applyAlignment="1">
      <alignment horizontal="center" vertical="center" wrapText="1"/>
    </xf>
    <xf numFmtId="0" fontId="3" fillId="0" borderId="1" xfId="0" applyFont="1" applyBorder="1" applyAlignment="1">
      <alignment vertical="center" wrapText="1"/>
    </xf>
    <xf numFmtId="57" fontId="17" fillId="0" borderId="1" xfId="0" applyNumberFormat="1" applyFont="1" applyFill="1" applyBorder="1" applyAlignment="1">
      <alignment horizontal="center" vertical="center"/>
    </xf>
    <xf numFmtId="180" fontId="17" fillId="0" borderId="1" xfId="0" applyNumberFormat="1" applyFont="1" applyFill="1" applyBorder="1" applyAlignment="1">
      <alignment horizontal="center" vertical="center" wrapText="1"/>
    </xf>
    <xf numFmtId="0" fontId="13" fillId="0" borderId="1" xfId="0" applyNumberFormat="1" applyFont="1" applyBorder="1" applyAlignment="1">
      <alignment horizontal="center" vertical="center" wrapText="1"/>
    </xf>
    <xf numFmtId="179" fontId="13" fillId="0" borderId="1" xfId="0" applyNumberFormat="1" applyFont="1" applyBorder="1" applyAlignment="1">
      <alignment horizontal="center" vertical="center" wrapText="1"/>
    </xf>
    <xf numFmtId="176" fontId="34" fillId="0" borderId="1" xfId="0" applyNumberFormat="1" applyFont="1" applyBorder="1" applyAlignment="1">
      <alignment horizontal="center" vertical="center" wrapText="1"/>
    </xf>
    <xf numFmtId="0" fontId="15" fillId="3" borderId="0" xfId="0" applyFont="1" applyFill="1" applyAlignment="1">
      <alignment horizontal="center" vertical="center"/>
    </xf>
    <xf numFmtId="0" fontId="35" fillId="0" borderId="0" xfId="0" applyFont="1" applyAlignment="1">
      <alignment horizontal="center" vertical="center"/>
    </xf>
    <xf numFmtId="0" fontId="36" fillId="0" borderId="1" xfId="0" applyFont="1" applyBorder="1" applyAlignment="1">
      <alignment horizontal="center" vertical="center" wrapText="1"/>
    </xf>
    <xf numFmtId="0" fontId="19" fillId="0" borderId="1" xfId="0" applyFont="1" applyFill="1" applyBorder="1" applyAlignment="1">
      <alignment horizontal="center" vertical="center" wrapText="1"/>
    </xf>
    <xf numFmtId="0" fontId="17" fillId="3" borderId="7" xfId="0" applyFont="1" applyFill="1" applyBorder="1" applyAlignment="1">
      <alignment horizontal="center" vertical="center" wrapText="1"/>
    </xf>
    <xf numFmtId="49" fontId="18" fillId="3" borderId="1" xfId="0" applyNumberFormat="1" applyFont="1" applyFill="1" applyBorder="1" applyAlignment="1">
      <alignment horizontal="center" vertical="center" wrapText="1"/>
    </xf>
    <xf numFmtId="0" fontId="34" fillId="3" borderId="7" xfId="0" applyFont="1" applyFill="1" applyBorder="1" applyAlignment="1">
      <alignment horizontal="center" vertical="center" wrapText="1"/>
    </xf>
    <xf numFmtId="0" fontId="18" fillId="3" borderId="8" xfId="0" applyFont="1" applyFill="1" applyBorder="1" applyAlignment="1">
      <alignment horizontal="center" vertical="center" wrapText="1"/>
    </xf>
    <xf numFmtId="49" fontId="19" fillId="3" borderId="1" xfId="0" applyNumberFormat="1" applyFont="1" applyFill="1" applyBorder="1" applyAlignment="1">
      <alignment horizontal="center" vertical="center" wrapText="1"/>
    </xf>
    <xf numFmtId="0" fontId="18" fillId="3" borderId="1" xfId="52" applyFont="1" applyFill="1" applyBorder="1" applyAlignment="1" applyProtection="1">
      <alignment horizontal="center" vertical="center" wrapText="1"/>
    </xf>
    <xf numFmtId="0" fontId="23" fillId="3" borderId="1" xfId="0" applyFont="1" applyFill="1" applyBorder="1" applyAlignment="1">
      <alignment horizontal="center" vertical="center" wrapText="1"/>
    </xf>
    <xf numFmtId="0" fontId="19" fillId="3" borderId="1" xfId="0" applyFont="1" applyFill="1" applyBorder="1" applyAlignment="1">
      <alignment horizontal="center" vertical="center"/>
    </xf>
    <xf numFmtId="0" fontId="19" fillId="3" borderId="3" xfId="0" applyFont="1" applyFill="1" applyBorder="1" applyAlignment="1">
      <alignment horizontal="center" vertical="center" wrapText="1"/>
    </xf>
    <xf numFmtId="0" fontId="15" fillId="3" borderId="1" xfId="0" applyFont="1" applyFill="1" applyBorder="1" applyAlignment="1">
      <alignment horizontal="center" vertical="center"/>
    </xf>
    <xf numFmtId="0" fontId="15" fillId="3" borderId="3" xfId="0" applyFont="1" applyFill="1" applyBorder="1" applyAlignment="1">
      <alignment horizontal="center" vertical="center" wrapText="1"/>
    </xf>
    <xf numFmtId="0" fontId="13" fillId="3" borderId="1" xfId="0" applyFont="1" applyFill="1" applyBorder="1" applyAlignment="1">
      <alignment horizontal="left" vertical="center" wrapText="1"/>
    </xf>
    <xf numFmtId="0" fontId="26" fillId="3" borderId="1" xfId="0" applyFont="1" applyFill="1" applyBorder="1" applyAlignment="1">
      <alignment horizontal="center" vertical="center" wrapText="1"/>
    </xf>
    <xf numFmtId="57" fontId="13" fillId="3" borderId="1" xfId="0" applyNumberFormat="1" applyFont="1" applyFill="1" applyBorder="1" applyAlignment="1">
      <alignment horizontal="center" vertical="center" wrapText="1"/>
    </xf>
    <xf numFmtId="0" fontId="13" fillId="3" borderId="3" xfId="0" applyFont="1" applyFill="1" applyBorder="1" applyAlignment="1">
      <alignment horizontal="center" vertical="center" wrapText="1"/>
    </xf>
    <xf numFmtId="0" fontId="17" fillId="3" borderId="7" xfId="0" applyFont="1" applyFill="1" applyBorder="1" applyAlignment="1">
      <alignment horizontal="center" vertical="top" wrapText="1"/>
    </xf>
    <xf numFmtId="0" fontId="37" fillId="3" borderId="1"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9" fillId="3" borderId="1" xfId="0" applyFont="1" applyFill="1" applyBorder="1" applyAlignment="1" applyProtection="1">
      <alignment horizontal="center" vertical="center" wrapText="1"/>
      <protection locked="0"/>
    </xf>
    <xf numFmtId="0" fontId="38" fillId="3" borderId="1" xfId="10" applyNumberFormat="1" applyFont="1" applyFill="1" applyBorder="1" applyAlignment="1" applyProtection="1">
      <alignment horizontal="center" vertical="center" wrapText="1"/>
    </xf>
    <xf numFmtId="57" fontId="21" fillId="3" borderId="1" xfId="0" applyNumberFormat="1" applyFont="1" applyFill="1" applyBorder="1" applyAlignment="1">
      <alignment horizontal="center" vertical="center" wrapText="1"/>
    </xf>
    <xf numFmtId="0" fontId="31" fillId="3" borderId="1" xfId="0" applyFont="1" applyFill="1" applyBorder="1" applyAlignment="1">
      <alignment horizontal="center" vertical="center" wrapText="1"/>
    </xf>
    <xf numFmtId="9" fontId="13" fillId="3" borderId="1" xfId="0" applyNumberFormat="1" applyFont="1" applyFill="1" applyBorder="1" applyAlignment="1">
      <alignment horizontal="center" vertical="center" wrapText="1"/>
    </xf>
    <xf numFmtId="180" fontId="18" fillId="3" borderId="1" xfId="0" applyNumberFormat="1" applyFont="1" applyFill="1" applyBorder="1" applyAlignment="1">
      <alignment horizontal="center" vertical="center" wrapText="1"/>
    </xf>
    <xf numFmtId="0" fontId="13" fillId="3" borderId="1" xfId="0" applyFont="1" applyFill="1" applyBorder="1" applyAlignment="1">
      <alignment horizontal="justify" vertical="center" wrapText="1"/>
    </xf>
    <xf numFmtId="49" fontId="13" fillId="3" borderId="1" xfId="0" applyNumberFormat="1" applyFont="1" applyFill="1" applyBorder="1" applyAlignment="1">
      <alignment horizontal="center" vertical="center" wrapText="1"/>
    </xf>
    <xf numFmtId="0" fontId="13" fillId="3" borderId="0" xfId="0" applyFont="1" applyFill="1" applyAlignment="1">
      <alignment horizontal="center" vertical="center"/>
    </xf>
    <xf numFmtId="0" fontId="16" fillId="3" borderId="1" xfId="0" applyFont="1" applyFill="1" applyBorder="1" applyAlignment="1">
      <alignment vertical="center" wrapText="1"/>
    </xf>
    <xf numFmtId="49" fontId="17" fillId="3" borderId="1" xfId="0" applyNumberFormat="1" applyFont="1" applyFill="1" applyBorder="1" applyAlignment="1">
      <alignment horizontal="center" vertical="center" wrapText="1"/>
    </xf>
    <xf numFmtId="0" fontId="13" fillId="3" borderId="0" xfId="0" applyFont="1" applyFill="1" applyAlignment="1">
      <alignment horizontal="center" vertical="center" wrapText="1"/>
    </xf>
    <xf numFmtId="57" fontId="39" fillId="3" borderId="1" xfId="52" applyNumberFormat="1" applyFont="1" applyFill="1" applyBorder="1" applyAlignment="1" applyProtection="1">
      <alignment horizontal="center" vertical="center" wrapText="1"/>
    </xf>
    <xf numFmtId="0" fontId="15" fillId="3" borderId="1" xfId="0" applyFont="1" applyFill="1" applyBorder="1" applyAlignment="1">
      <alignment vertical="center" wrapText="1"/>
    </xf>
    <xf numFmtId="57" fontId="19" fillId="3" borderId="1" xfId="52" applyNumberFormat="1" applyFont="1" applyFill="1" applyBorder="1" applyAlignment="1" applyProtection="1">
      <alignment horizontal="center" vertical="center" wrapText="1"/>
    </xf>
    <xf numFmtId="57" fontId="19" fillId="3" borderId="1" xfId="0" applyNumberFormat="1" applyFont="1" applyFill="1" applyBorder="1" applyAlignment="1">
      <alignment horizontal="center" vertical="center" wrapText="1"/>
    </xf>
    <xf numFmtId="57" fontId="40" fillId="3" borderId="1" xfId="0" applyNumberFormat="1" applyFont="1" applyFill="1" applyBorder="1" applyAlignment="1">
      <alignment horizontal="center" vertical="center" wrapText="1"/>
    </xf>
    <xf numFmtId="0" fontId="26" fillId="3" borderId="1" xfId="0" applyFont="1" applyFill="1" applyBorder="1" applyAlignment="1">
      <alignment horizontal="left" vertical="center" wrapText="1"/>
    </xf>
    <xf numFmtId="57" fontId="16" fillId="3" borderId="1" xfId="0" applyNumberFormat="1" applyFont="1" applyFill="1" applyBorder="1" applyAlignment="1">
      <alignment horizontal="center" vertical="center" wrapText="1"/>
    </xf>
    <xf numFmtId="0" fontId="16" fillId="3" borderId="1" xfId="0" applyFont="1" applyFill="1" applyBorder="1" applyAlignment="1" applyProtection="1">
      <alignment horizontal="center" vertical="center" wrapText="1"/>
      <protection locked="0"/>
    </xf>
    <xf numFmtId="57" fontId="41" fillId="3" borderId="1" xfId="0" applyNumberFormat="1" applyFont="1" applyFill="1" applyBorder="1" applyAlignment="1">
      <alignment horizontal="center" vertical="center" wrapText="1"/>
    </xf>
    <xf numFmtId="57" fontId="42" fillId="3" borderId="1" xfId="0" applyNumberFormat="1" applyFont="1" applyFill="1" applyBorder="1" applyAlignment="1">
      <alignment horizontal="center" vertical="center" wrapText="1"/>
    </xf>
    <xf numFmtId="0" fontId="13" fillId="3" borderId="1" xfId="0" applyFont="1" applyFill="1" applyBorder="1" applyAlignment="1">
      <alignment horizontal="center" vertical="center"/>
    </xf>
    <xf numFmtId="0" fontId="13" fillId="3" borderId="0" xfId="0" applyFont="1" applyFill="1" applyAlignment="1">
      <alignment vertical="center" wrapText="1"/>
    </xf>
    <xf numFmtId="0" fontId="18" fillId="3" borderId="9" xfId="52" applyFont="1" applyFill="1" applyBorder="1" applyAlignment="1" applyProtection="1">
      <alignment horizontal="center" vertical="center" wrapText="1"/>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17" fillId="3" borderId="1" xfId="0" applyFont="1" applyFill="1" applyBorder="1" applyAlignment="1">
      <alignment horizontal="center" vertical="center"/>
    </xf>
    <xf numFmtId="0" fontId="17" fillId="3" borderId="0"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6" fillId="3" borderId="1" xfId="0" applyFont="1" applyFill="1" applyBorder="1" applyAlignment="1">
      <alignment horizontal="left" vertical="center" wrapText="1"/>
    </xf>
    <xf numFmtId="0" fontId="43" fillId="3" borderId="1" xfId="0" applyFont="1" applyFill="1" applyBorder="1" applyAlignment="1">
      <alignment horizontal="center" vertical="center" wrapText="1"/>
    </xf>
    <xf numFmtId="57" fontId="5" fillId="3" borderId="1" xfId="0" applyNumberFormat="1" applyFont="1" applyFill="1" applyBorder="1" applyAlignment="1">
      <alignment horizontal="center" vertical="center" wrapText="1"/>
    </xf>
    <xf numFmtId="180" fontId="15" fillId="3" borderId="1" xfId="0" applyNumberFormat="1" applyFont="1" applyFill="1" applyBorder="1" applyAlignment="1">
      <alignment horizontal="center" vertical="center" wrapText="1"/>
    </xf>
    <xf numFmtId="58" fontId="15" fillId="3" borderId="1" xfId="52" applyNumberFormat="1" applyFont="1" applyFill="1" applyBorder="1" applyAlignment="1" applyProtection="1">
      <alignment horizontal="center" vertical="center" wrapText="1"/>
    </xf>
    <xf numFmtId="57" fontId="13" fillId="3" borderId="1" xfId="0" applyNumberFormat="1" applyFont="1" applyFill="1" applyBorder="1" applyAlignment="1">
      <alignment horizontal="center" vertical="center"/>
    </xf>
    <xf numFmtId="0" fontId="15" fillId="3" borderId="1" xfId="0" applyFont="1" applyFill="1" applyBorder="1" applyAlignment="1">
      <alignment horizontal="left" vertical="center" wrapText="1"/>
    </xf>
    <xf numFmtId="0" fontId="0" fillId="0" borderId="0" xfId="0" applyAlignment="1">
      <alignment horizontal="left" vertical="center"/>
    </xf>
    <xf numFmtId="0" fontId="44" fillId="0" borderId="0" xfId="0" applyFont="1" applyAlignment="1">
      <alignment horizontal="center" vertical="center"/>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2" fillId="0" borderId="1" xfId="0" applyFont="1" applyBorder="1">
      <alignment vertical="center"/>
    </xf>
    <xf numFmtId="0" fontId="24" fillId="0" borderId="1" xfId="0" applyFont="1" applyBorder="1" applyAlignment="1">
      <alignment horizontal="left" vertical="center" wrapText="1"/>
    </xf>
    <xf numFmtId="0" fontId="23" fillId="0" borderId="1" xfId="0" applyFont="1" applyBorder="1" applyAlignment="1">
      <alignment horizontal="center" vertical="center" wrapText="1"/>
    </xf>
    <xf numFmtId="0" fontId="3" fillId="0" borderId="0" xfId="0" applyFont="1">
      <alignment vertical="center"/>
    </xf>
    <xf numFmtId="0" fontId="45" fillId="0" borderId="0" xfId="0" applyFont="1" applyAlignment="1">
      <alignment horizontal="center" vertical="center" wrapText="1"/>
    </xf>
    <xf numFmtId="0" fontId="21" fillId="0" borderId="0" xfId="0" applyFont="1" applyAlignment="1">
      <alignment horizontal="center" vertical="center" wrapText="1"/>
    </xf>
    <xf numFmtId="0" fontId="12" fillId="0" borderId="0" xfId="0" applyFont="1" applyAlignment="1">
      <alignment horizontal="center" vertical="center" wrapText="1"/>
    </xf>
    <xf numFmtId="57" fontId="0" fillId="0" borderId="0" xfId="0" applyNumberFormat="1" applyFont="1" applyAlignment="1">
      <alignment horizontal="center" vertical="center" wrapText="1"/>
    </xf>
    <xf numFmtId="0" fontId="3" fillId="0" borderId="0" xfId="0" applyFont="1" applyAlignment="1">
      <alignment horizontal="right" vertical="center"/>
    </xf>
    <xf numFmtId="0" fontId="36" fillId="0" borderId="1" xfId="0" applyFont="1" applyBorder="1" applyAlignment="1">
      <alignment horizontal="center" vertical="center"/>
    </xf>
    <xf numFmtId="0" fontId="36" fillId="0" borderId="1" xfId="0" applyFont="1" applyBorder="1" applyAlignment="1">
      <alignment horizontal="right" vertical="center" wrapText="1"/>
    </xf>
    <xf numFmtId="0" fontId="22" fillId="0" borderId="1" xfId="0" applyFont="1" applyBorder="1" applyAlignment="1">
      <alignment vertical="center" wrapText="1"/>
    </xf>
    <xf numFmtId="0" fontId="36" fillId="0" borderId="1" xfId="0" applyFont="1" applyBorder="1" applyAlignment="1">
      <alignment vertical="center" wrapText="1"/>
    </xf>
    <xf numFmtId="0" fontId="22" fillId="0" borderId="2" xfId="0" applyFont="1" applyBorder="1" applyAlignment="1">
      <alignment horizontal="center" vertical="center" wrapText="1"/>
    </xf>
    <xf numFmtId="0" fontId="46" fillId="0" borderId="2" xfId="0" applyFont="1" applyBorder="1" applyAlignment="1">
      <alignment horizontal="center" vertical="center" wrapText="1"/>
    </xf>
    <xf numFmtId="0" fontId="46" fillId="0" borderId="1" xfId="0" applyFont="1" applyBorder="1" applyAlignment="1">
      <alignment horizontal="center" vertical="center" wrapText="1"/>
    </xf>
    <xf numFmtId="0" fontId="46" fillId="0" borderId="1" xfId="0" applyFont="1" applyBorder="1" applyAlignment="1">
      <alignment horizontal="right" vertical="center"/>
    </xf>
    <xf numFmtId="0" fontId="46" fillId="0" borderId="1" xfId="0" applyFont="1" applyBorder="1">
      <alignment vertical="center"/>
    </xf>
    <xf numFmtId="0" fontId="46" fillId="0" borderId="1" xfId="0" applyFont="1" applyBorder="1" applyAlignment="1">
      <alignment horizontal="center" vertical="center"/>
    </xf>
    <xf numFmtId="0" fontId="9" fillId="0" borderId="1" xfId="0" applyFont="1" applyFill="1" applyBorder="1" applyAlignment="1">
      <alignment horizontal="center" vertical="center" wrapText="1"/>
    </xf>
    <xf numFmtId="0" fontId="0" fillId="0" borderId="1" xfId="0" applyFont="1" applyBorder="1" applyAlignment="1">
      <alignment vertical="center" wrapText="1"/>
    </xf>
    <xf numFmtId="0" fontId="22" fillId="0" borderId="1" xfId="0" applyFont="1" applyBorder="1" applyAlignment="1">
      <alignment horizontal="left" vertical="center" wrapText="1"/>
    </xf>
    <xf numFmtId="0" fontId="47" fillId="0" borderId="1" xfId="0" applyNumberFormat="1" applyFont="1" applyFill="1" applyBorder="1" applyAlignment="1">
      <alignment horizontal="center" vertical="center" wrapText="1"/>
    </xf>
    <xf numFmtId="0" fontId="36" fillId="0" borderId="1" xfId="0" applyFont="1" applyBorder="1" applyAlignment="1">
      <alignment horizontal="right" vertical="center"/>
    </xf>
    <xf numFmtId="0" fontId="46" fillId="0" borderId="2" xfId="0" applyFont="1" applyBorder="1" applyAlignment="1">
      <alignment horizontal="center" vertical="center"/>
    </xf>
    <xf numFmtId="0" fontId="46" fillId="0" borderId="1" xfId="0" applyFont="1" applyFill="1" applyBorder="1" applyAlignment="1">
      <alignment horizontal="right" vertical="center"/>
    </xf>
    <xf numFmtId="0" fontId="2" fillId="0" borderId="1" xfId="0" applyFont="1" applyFill="1" applyBorder="1" applyAlignment="1">
      <alignment horizontal="center" vertical="center" wrapText="1"/>
    </xf>
    <xf numFmtId="0" fontId="36" fillId="0" borderId="1" xfId="0" applyFont="1" applyBorder="1">
      <alignment vertical="center"/>
    </xf>
    <xf numFmtId="0" fontId="9" fillId="0" borderId="1" xfId="0" applyNumberFormat="1" applyFont="1" applyFill="1" applyBorder="1" applyAlignment="1">
      <alignment horizontal="center"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5 2" xfId="17"/>
    <cellStyle name="标题" xfId="18" builtinId="15"/>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常规_Sheet2" xfId="32"/>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4" xfId="52"/>
    <cellStyle name="常规 2" xfId="53"/>
    <cellStyle name="常规 3" xfId="54"/>
    <cellStyle name="常规 2 2_附件3" xfId="55"/>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6</xdr:col>
      <xdr:colOff>0</xdr:colOff>
      <xdr:row>18</xdr:row>
      <xdr:rowOff>0</xdr:rowOff>
    </xdr:from>
    <xdr:to>
      <xdr:col>6</xdr:col>
      <xdr:colOff>276225</xdr:colOff>
      <xdr:row>18</xdr:row>
      <xdr:rowOff>200025</xdr:rowOff>
    </xdr:to>
    <xdr:sp>
      <xdr:nvSpPr>
        <xdr:cNvPr id="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 name="AutoShape 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 name="AutoShape 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 name="AutoShape 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 name="AutoShape 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 name="AutoShape 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 name="AutoShape 7"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 name="AutoShape 8"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 name="AutoShape 9"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 name="AutoShape 10"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 name="AutoShape 1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 name="AutoShape 1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 name="AutoShape 1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5" name="AutoShape 1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6" name="AutoShape 1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7" name="AutoShape 1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8" name="AutoShape 17"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9" name="AutoShape 18"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0" name="AutoShape 19"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1" name="AutoShape 20"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2" name="AutoShape 2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3" name="AutoShape 2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4" name="AutoShape 2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5" name="AutoShape 2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6" name="AutoShape 2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7" name="AutoShape 2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5" name="AutoShape 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6" name="AutoShape 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7" name="AutoShape 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8" name="AutoShape 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9" name="AutoShape 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0" name="AutoShape 7"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1" name="AutoShape 8"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2" name="AutoShape 9"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3" name="AutoShape 10"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4" name="AutoShape 1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5" name="AutoShape 1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6" name="AutoShape 1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7" name="AutoShape 1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8" name="AutoShape 1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9" name="AutoShape 1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0" name="AutoShape 17"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1" name="AutoShape 18"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2" name="AutoShape 19"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3" name="AutoShape 20"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4" name="AutoShape 2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5" name="AutoShape 2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6" name="AutoShape 2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7" name="AutoShape 2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8" name="AutoShape 2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9" name="AutoShape 2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7" name="AutoShape 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8" name="AutoShape 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9" name="AutoShape 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0" name="AutoShape 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1" name="AutoShape 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2" name="AutoShape 7"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3" name="AutoShape 8"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4" name="AutoShape 9"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5" name="AutoShape 10"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6" name="AutoShape 1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7" name="AutoShape 1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8" name="AutoShape 1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9" name="AutoShape 1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0" name="AutoShape 1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1" name="AutoShape 1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2" name="AutoShape 17"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3" name="AutoShape 18"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4" name="AutoShape 19"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5" name="AutoShape 20"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6" name="AutoShape 2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7" name="AutoShape 2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8" name="AutoShape 2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9" name="AutoShape 2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0" name="AutoShape 2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1" name="AutoShape 2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5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5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5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5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5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5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5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5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5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59" name="AutoShape 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60" name="AutoShape 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61" name="AutoShape 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62" name="AutoShape 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63" name="AutoShape 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64" name="AutoShape 7"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65" name="AutoShape 8"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66" name="AutoShape 9"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67" name="AutoShape 10"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68" name="AutoShape 1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69" name="AutoShape 1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70" name="AutoShape 1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71" name="AutoShape 1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72" name="AutoShape 1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73" name="AutoShape 1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74" name="AutoShape 17"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75" name="AutoShape 18"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76" name="AutoShape 19"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77" name="AutoShape 20"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78" name="AutoShape 2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79" name="AutoShape 2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80" name="AutoShape 2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81" name="AutoShape 2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82" name="AutoShape 2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83" name="AutoShape 2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8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8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8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8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8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8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9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9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9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9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9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9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9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9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9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9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0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0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0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0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0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0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0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0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0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0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1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11" name="AutoShape 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12" name="AutoShape 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13" name="AutoShape 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14" name="AutoShape 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15" name="AutoShape 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16" name="AutoShape 7"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17" name="AutoShape 8"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18" name="AutoShape 9"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19" name="AutoShape 10"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20" name="AutoShape 1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21" name="AutoShape 1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22" name="AutoShape 1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23" name="AutoShape 1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24" name="AutoShape 1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25" name="AutoShape 1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26" name="AutoShape 17"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27" name="AutoShape 18"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28" name="AutoShape 19"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29" name="AutoShape 20"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30" name="AutoShape 2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31" name="AutoShape 2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32" name="AutoShape 2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33" name="AutoShape 2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34" name="AutoShape 2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35" name="AutoShape 2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3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3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3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3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4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4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4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4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4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4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4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4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4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4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5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5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5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5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5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5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5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5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5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5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6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6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6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63" name="AutoShape 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64" name="AutoShape 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65" name="AutoShape 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66" name="AutoShape 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67" name="AutoShape 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68" name="AutoShape 7"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69" name="AutoShape 8"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70" name="AutoShape 9"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71" name="AutoShape 10"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72" name="AutoShape 1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73" name="AutoShape 1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74" name="AutoShape 1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75" name="AutoShape 1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76" name="AutoShape 1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77" name="AutoShape 1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78" name="AutoShape 17"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79" name="AutoShape 18"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80" name="AutoShape 19"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81" name="AutoShape 20"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82" name="AutoShape 2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83" name="AutoShape 2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84" name="AutoShape 2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85" name="AutoShape 2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86" name="AutoShape 2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87" name="AutoShape 2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8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8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9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9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9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9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9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9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9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9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9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29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0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0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0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0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0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0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0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0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0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0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1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1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1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1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1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15" name="AutoShape 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16" name="AutoShape 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17" name="AutoShape 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18" name="AutoShape 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19" name="AutoShape 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20" name="AutoShape 7"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21" name="AutoShape 8"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22" name="AutoShape 9"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23" name="AutoShape 10"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24" name="AutoShape 1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25" name="AutoShape 1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26" name="AutoShape 1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27" name="AutoShape 1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28" name="AutoShape 1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29" name="AutoShape 1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30" name="AutoShape 17"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31" name="AutoShape 18"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32" name="AutoShape 19"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33" name="AutoShape 20"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34" name="AutoShape 2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35" name="AutoShape 2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36" name="AutoShape 2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37" name="AutoShape 2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38" name="AutoShape 2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39" name="AutoShape 2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4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4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4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4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4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4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4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4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4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4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5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5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5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5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5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5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5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5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5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5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6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6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6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6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6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6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6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67" name="AutoShape 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68" name="AutoShape 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69" name="AutoShape 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70" name="AutoShape 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71" name="AutoShape 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72" name="AutoShape 7"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73" name="AutoShape 8"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74" name="AutoShape 9"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75" name="AutoShape 10"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76" name="AutoShape 1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77" name="AutoShape 1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78" name="AutoShape 1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79" name="AutoShape 1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80" name="AutoShape 1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81" name="AutoShape 1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82" name="AutoShape 17"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83" name="AutoShape 18"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84" name="AutoShape 19"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85" name="AutoShape 20"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86" name="AutoShape 2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87" name="AutoShape 2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88" name="AutoShape 2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89" name="AutoShape 2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90" name="AutoShape 2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91" name="AutoShape 2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9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9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9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9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9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9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9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39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0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0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0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0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0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0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0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0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0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0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1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1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1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1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1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1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1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1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1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19" name="AutoShape 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20" name="AutoShape 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21" name="AutoShape 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22" name="AutoShape 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23" name="AutoShape 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24" name="AutoShape 7"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25" name="AutoShape 8"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26" name="AutoShape 9"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27" name="AutoShape 10"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28" name="AutoShape 1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29" name="AutoShape 1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30" name="AutoShape 1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31" name="AutoShape 1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32" name="AutoShape 1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33" name="AutoShape 1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34" name="AutoShape 17"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35" name="AutoShape 18"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36" name="AutoShape 19"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37" name="AutoShape 20"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38" name="AutoShape 2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39" name="AutoShape 2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40" name="AutoShape 2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41" name="AutoShape 2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42" name="AutoShape 2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43" name="AutoShape 2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4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4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4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4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4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4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5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5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5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5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5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5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5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5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5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5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6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6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6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6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6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6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6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6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6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6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7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71" name="AutoShape 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72" name="AutoShape 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73" name="AutoShape 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74" name="AutoShape 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75" name="AutoShape 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76" name="AutoShape 7"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77" name="AutoShape 8"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78" name="AutoShape 9"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79" name="AutoShape 10"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80" name="AutoShape 1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81" name="AutoShape 1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82" name="AutoShape 1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83" name="AutoShape 1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84" name="AutoShape 1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85" name="AutoShape 1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86" name="AutoShape 17"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87" name="AutoShape 18"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88" name="AutoShape 19"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89" name="AutoShape 20"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90" name="AutoShape 2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91" name="AutoShape 2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92" name="AutoShape 2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93" name="AutoShape 2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94" name="AutoShape 2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95" name="AutoShape 2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9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9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9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49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0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0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0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0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0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0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0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0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0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0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1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1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1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1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1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1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1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1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1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1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2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2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2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23" name="AutoShape 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24" name="AutoShape 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25" name="AutoShape 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26" name="AutoShape 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27" name="AutoShape 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28" name="AutoShape 7"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29" name="AutoShape 8"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30" name="AutoShape 9"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31" name="AutoShape 10"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32" name="AutoShape 1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33" name="AutoShape 1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34" name="AutoShape 1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35" name="AutoShape 1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36" name="AutoShape 1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37" name="AutoShape 1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38" name="AutoShape 17"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39" name="AutoShape 18"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40" name="AutoShape 19"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41" name="AutoShape 20"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42" name="AutoShape 2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43" name="AutoShape 2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44" name="AutoShape 2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45" name="AutoShape 2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46" name="AutoShape 2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47" name="AutoShape 2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4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4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5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5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5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5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5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5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5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5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5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5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6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6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6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6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6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6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6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6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6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6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7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7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7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7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7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75" name="AutoShape 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76" name="AutoShape 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77" name="AutoShape 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78" name="AutoShape 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79" name="AutoShape 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80" name="AutoShape 7"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81" name="AutoShape 8"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82" name="AutoShape 9"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83" name="AutoShape 10"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84" name="AutoShape 1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85" name="AutoShape 1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86" name="AutoShape 1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87" name="AutoShape 1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88" name="AutoShape 1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89" name="AutoShape 1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90" name="AutoShape 17"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91" name="AutoShape 18"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92" name="AutoShape 19"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93" name="AutoShape 20"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94" name="AutoShape 2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95" name="AutoShape 2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96" name="AutoShape 2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97" name="AutoShape 2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98" name="AutoShape 2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599" name="AutoShape 2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0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0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0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0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0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0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0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0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0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0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1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1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1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1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1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1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1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1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1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1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2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2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2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2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2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2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2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27" name="AutoShape 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28" name="AutoShape 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29" name="AutoShape 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30" name="AutoShape 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31" name="AutoShape 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32" name="AutoShape 7"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33" name="AutoShape 8"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34" name="AutoShape 9"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35" name="AutoShape 10"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36" name="AutoShape 1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37" name="AutoShape 1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38" name="AutoShape 1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39" name="AutoShape 1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40" name="AutoShape 1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41" name="AutoShape 1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42" name="AutoShape 17"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43" name="AutoShape 18"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44" name="AutoShape 19"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45" name="AutoShape 20"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46" name="AutoShape 2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47" name="AutoShape 2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48" name="AutoShape 2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49" name="AutoShape 2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50" name="AutoShape 2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51" name="AutoShape 2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5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5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5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5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5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5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5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5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6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6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6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6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6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6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6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6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6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6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7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7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7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7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7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7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7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7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7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79" name="AutoShape 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80" name="AutoShape 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81" name="AutoShape 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82" name="AutoShape 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83" name="AutoShape 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84" name="AutoShape 7"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85" name="AutoShape 8"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86" name="AutoShape 9"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87" name="AutoShape 10"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88" name="AutoShape 1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89" name="AutoShape 1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90" name="AutoShape 1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91" name="AutoShape 1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92" name="AutoShape 1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93" name="AutoShape 1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94" name="AutoShape 17"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95" name="AutoShape 18"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96" name="AutoShape 19"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97" name="AutoShape 20"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98" name="AutoShape 2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699" name="AutoShape 2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00" name="AutoShape 2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01" name="AutoShape 2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02" name="AutoShape 2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03" name="AutoShape 2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0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0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0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0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0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0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1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1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1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1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1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1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1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1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1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1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2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2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2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2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2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2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2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2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2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2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3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31" name="AutoShape 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32" name="AutoShape 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33" name="AutoShape 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34" name="AutoShape 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35" name="AutoShape 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36" name="AutoShape 7"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37" name="AutoShape 8"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38" name="AutoShape 9"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39" name="AutoShape 10"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40" name="AutoShape 1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41" name="AutoShape 1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42" name="AutoShape 1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43" name="AutoShape 1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44" name="AutoShape 1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45" name="AutoShape 1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46" name="AutoShape 17"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47" name="AutoShape 18"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48" name="AutoShape 19"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49" name="AutoShape 20"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50" name="AutoShape 2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51" name="AutoShape 2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52" name="AutoShape 2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53" name="AutoShape 2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54" name="AutoShape 2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55" name="AutoShape 2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5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5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5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5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6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6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6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6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6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6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6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6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6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6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7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7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7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7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7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7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7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7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7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7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8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8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8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83" name="AutoShape 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84" name="AutoShape 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85" name="AutoShape 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86" name="AutoShape 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87" name="AutoShape 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88" name="AutoShape 7"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89" name="AutoShape 8"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90" name="AutoShape 9"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91" name="AutoShape 10"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92" name="AutoShape 1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93" name="AutoShape 1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94" name="AutoShape 1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95" name="AutoShape 1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96" name="AutoShape 1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97" name="AutoShape 1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98" name="AutoShape 17"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799" name="AutoShape 18"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00" name="AutoShape 19"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01" name="AutoShape 20"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02" name="AutoShape 2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03" name="AutoShape 2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04" name="AutoShape 2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05" name="AutoShape 2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06" name="AutoShape 2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07" name="AutoShape 2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0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0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1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1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1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1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1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1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1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1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1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1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2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2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2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2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2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2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2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2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2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2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3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3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3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3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3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35" name="AutoShape 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36" name="AutoShape 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37" name="AutoShape 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38" name="AutoShape 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39" name="AutoShape 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40" name="AutoShape 7"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41" name="AutoShape 8"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42" name="AutoShape 9"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43" name="AutoShape 10"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44" name="AutoShape 1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45" name="AutoShape 1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46" name="AutoShape 1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47" name="AutoShape 1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48" name="AutoShape 1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49" name="AutoShape 1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50" name="AutoShape 17"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51" name="AutoShape 18"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52" name="AutoShape 19"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53" name="AutoShape 20"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54" name="AutoShape 2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55" name="AutoShape 2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56" name="AutoShape 2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57" name="AutoShape 2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58" name="AutoShape 2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59" name="AutoShape 2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6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6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6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6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6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6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6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6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6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6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7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7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7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7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7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7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7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7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7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7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8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8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8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8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8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8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8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87" name="AutoShape 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88" name="AutoShape 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89" name="AutoShape 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90" name="AutoShape 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91" name="AutoShape 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92" name="AutoShape 7"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93" name="AutoShape 8"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94" name="AutoShape 9"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95" name="AutoShape 10"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96" name="AutoShape 1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97" name="AutoShape 1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98" name="AutoShape 1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899" name="AutoShape 1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00" name="AutoShape 1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01" name="AutoShape 1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02" name="AutoShape 17"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03" name="AutoShape 18"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04" name="AutoShape 19"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05" name="AutoShape 20"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06" name="AutoShape 2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07" name="AutoShape 2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08" name="AutoShape 2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09" name="AutoShape 2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10" name="AutoShape 2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11" name="AutoShape 2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1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1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1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1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1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1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1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1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2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2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2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2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2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2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2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2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2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2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3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3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3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3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3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3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3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3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3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39" name="AutoShape 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40" name="AutoShape 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41" name="AutoShape 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42" name="AutoShape 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43" name="AutoShape 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44" name="AutoShape 7"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45" name="AutoShape 8"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46" name="AutoShape 9"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47" name="AutoShape 10"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48" name="AutoShape 1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49" name="AutoShape 1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50" name="AutoShape 1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51" name="AutoShape 1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52" name="AutoShape 1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53" name="AutoShape 1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54" name="AutoShape 17"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55" name="AutoShape 18"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56" name="AutoShape 19"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57" name="AutoShape 20"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58" name="AutoShape 2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59" name="AutoShape 2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60" name="AutoShape 2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61" name="AutoShape 2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62" name="AutoShape 2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63" name="AutoShape 2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6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6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6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6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6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6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7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7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7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7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7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7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7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7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7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7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8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8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8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8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8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8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8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8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8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8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9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91" name="AutoShape 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92" name="AutoShape 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93" name="AutoShape 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94" name="AutoShape 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95" name="AutoShape 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96" name="AutoShape 7"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97" name="AutoShape 8"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98" name="AutoShape 9"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999" name="AutoShape 10"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00" name="AutoShape 1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01" name="AutoShape 1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02" name="AutoShape 1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03" name="AutoShape 1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04" name="AutoShape 1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05" name="AutoShape 1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06" name="AutoShape 17"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07" name="AutoShape 18"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08" name="AutoShape 19"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09" name="AutoShape 20"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10" name="AutoShape 2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11" name="AutoShape 2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12" name="AutoShape 2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13" name="AutoShape 2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14" name="AutoShape 2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15" name="AutoShape 2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1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1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1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1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2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2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2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2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2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2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2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2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2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2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3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3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3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3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3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3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3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3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3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3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4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4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4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43" name="AutoShape 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44" name="AutoShape 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45" name="AutoShape 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46" name="AutoShape 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47" name="AutoShape 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48" name="AutoShape 7"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49" name="AutoShape 8"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50" name="AutoShape 9"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51" name="AutoShape 10"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52" name="AutoShape 1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53" name="AutoShape 1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54" name="AutoShape 1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55" name="AutoShape 1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56" name="AutoShape 1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57" name="AutoShape 1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58" name="AutoShape 17"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59" name="AutoShape 18"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60" name="AutoShape 19"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61" name="AutoShape 20"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62" name="AutoShape 2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63" name="AutoShape 2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64" name="AutoShape 2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65" name="AutoShape 2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66" name="AutoShape 2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67" name="AutoShape 2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6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6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7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7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7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7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7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7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7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7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7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7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8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8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8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8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8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8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8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8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8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8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9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9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9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9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9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95" name="AutoShape 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96" name="AutoShape 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97" name="AutoShape 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98" name="AutoShape 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099" name="AutoShape 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00" name="AutoShape 7"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01" name="AutoShape 8"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02" name="AutoShape 9"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03" name="AutoShape 10"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04" name="AutoShape 1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05" name="AutoShape 1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06" name="AutoShape 1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07" name="AutoShape 1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08" name="AutoShape 1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09" name="AutoShape 1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10" name="AutoShape 17"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11" name="AutoShape 18"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12" name="AutoShape 19"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13" name="AutoShape 20"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14" name="AutoShape 2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15" name="AutoShape 2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16" name="AutoShape 2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17" name="AutoShape 2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18" name="AutoShape 2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19" name="AutoShape 2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2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2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2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2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2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2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2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2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2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2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3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3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3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3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3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3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3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3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3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3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4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4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4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4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4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4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4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47" name="AutoShape 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48" name="AutoShape 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49" name="AutoShape 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50" name="AutoShape 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51" name="AutoShape 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52" name="AutoShape 7"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53" name="AutoShape 8"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54" name="AutoShape 9"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55" name="AutoShape 10"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56" name="AutoShape 1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57" name="AutoShape 1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58" name="AutoShape 1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59" name="AutoShape 1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60" name="AutoShape 1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61" name="AutoShape 1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62" name="AutoShape 17"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63" name="AutoShape 18"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64" name="AutoShape 19"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65" name="AutoShape 20"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66" name="AutoShape 2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67" name="AutoShape 2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68" name="AutoShape 2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69" name="AutoShape 2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70" name="AutoShape 2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71" name="AutoShape 2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7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7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7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7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7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7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7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7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8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8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8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8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8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8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8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8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8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8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9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9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9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9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9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9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9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9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9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199" name="AutoShape 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00" name="AutoShape 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01" name="AutoShape 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02" name="AutoShape 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03" name="AutoShape 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04" name="AutoShape 7"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05" name="AutoShape 8"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06" name="AutoShape 9"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07" name="AutoShape 10"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08" name="AutoShape 1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09" name="AutoShape 1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10" name="AutoShape 1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11" name="AutoShape 1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12" name="AutoShape 1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13" name="AutoShape 1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14" name="AutoShape 17"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15" name="AutoShape 18"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16" name="AutoShape 19"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17" name="AutoShape 20"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18" name="AutoShape 2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19" name="AutoShape 2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20" name="AutoShape 2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21" name="AutoShape 2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22" name="AutoShape 2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23" name="AutoShape 2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2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2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2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2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2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2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3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3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3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3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3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3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3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3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3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3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4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4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4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4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4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4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4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4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4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4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5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51" name="AutoShape 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52" name="AutoShape 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53" name="AutoShape 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54" name="AutoShape 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55" name="AutoShape 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56" name="AutoShape 7"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57" name="AutoShape 8"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58" name="AutoShape 9"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59" name="AutoShape 10"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60" name="AutoShape 1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61" name="AutoShape 1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62" name="AutoShape 1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63" name="AutoShape 1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64" name="AutoShape 1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65" name="AutoShape 1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66" name="AutoShape 17"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67" name="AutoShape 18"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68" name="AutoShape 19"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69" name="AutoShape 20"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70" name="AutoShape 2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71" name="AutoShape 2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72" name="AutoShape 2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73" name="AutoShape 2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74" name="AutoShape 2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75" name="AutoShape 2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7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7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7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7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8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8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8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8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8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8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8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8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8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8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9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9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9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9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9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9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9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9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9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29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0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0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0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03" name="AutoShape 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04" name="AutoShape 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05" name="AutoShape 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06" name="AutoShape 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07" name="AutoShape 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08" name="AutoShape 7"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09" name="AutoShape 8"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10" name="AutoShape 9"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11" name="AutoShape 10"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12" name="AutoShape 1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13" name="AutoShape 1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14" name="AutoShape 1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15" name="AutoShape 1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16" name="AutoShape 1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17" name="AutoShape 1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18" name="AutoShape 17"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19" name="AutoShape 18"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20" name="AutoShape 19"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21" name="AutoShape 20"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22" name="AutoShape 2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23" name="AutoShape 2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24" name="AutoShape 2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25" name="AutoShape 2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26" name="AutoShape 2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27" name="AutoShape 2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2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2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3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3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3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3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3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3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3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3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3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3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4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4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4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4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4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4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4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4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4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4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5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5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5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5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5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55" name="AutoShape 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56" name="AutoShape 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57" name="AutoShape 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58" name="AutoShape 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59" name="AutoShape 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60" name="AutoShape 7"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61" name="AutoShape 8"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62" name="AutoShape 9"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63" name="AutoShape 10"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64" name="AutoShape 1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65" name="AutoShape 1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66" name="AutoShape 1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67" name="AutoShape 1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68" name="AutoShape 1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69" name="AutoShape 1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70" name="AutoShape 17"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71" name="AutoShape 18"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72" name="AutoShape 19"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73" name="AutoShape 20"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74" name="AutoShape 2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75" name="AutoShape 2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76" name="AutoShape 2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77" name="AutoShape 2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78" name="AutoShape 2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79" name="AutoShape 2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8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8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8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8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8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8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8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8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8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8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9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9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9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9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9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9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9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9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9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39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0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0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0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0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0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0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0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07" name="AutoShape 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08" name="AutoShape 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09" name="AutoShape 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10" name="AutoShape 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11" name="AutoShape 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12" name="AutoShape 7"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13" name="AutoShape 8"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14" name="AutoShape 9"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15" name="AutoShape 10"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16" name="AutoShape 1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17" name="AutoShape 1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18" name="AutoShape 1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19" name="AutoShape 1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20" name="AutoShape 1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21" name="AutoShape 1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22" name="AutoShape 17"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23" name="AutoShape 18"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24" name="AutoShape 19"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25" name="AutoShape 20"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26" name="AutoShape 2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27" name="AutoShape 2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28" name="AutoShape 2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29" name="AutoShape 2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30" name="AutoShape 2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31" name="AutoShape 2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3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3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3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3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3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3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3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3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4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4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4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4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4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4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4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4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4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4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5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5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5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5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5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5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5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5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5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59" name="AutoShape 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60" name="AutoShape 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61" name="AutoShape 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62" name="AutoShape 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63" name="AutoShape 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64" name="AutoShape 7"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65" name="AutoShape 8"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66" name="AutoShape 9"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67" name="AutoShape 10"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68" name="AutoShape 1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69" name="AutoShape 1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70" name="AutoShape 1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71" name="AutoShape 1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72" name="AutoShape 1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73" name="AutoShape 1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74" name="AutoShape 17"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75" name="AutoShape 18"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76" name="AutoShape 19"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77" name="AutoShape 20"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78" name="AutoShape 2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79" name="AutoShape 2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80" name="AutoShape 2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81" name="AutoShape 2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82" name="AutoShape 2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83" name="AutoShape 2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8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8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8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8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8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8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9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9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9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9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9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9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9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9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9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49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50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50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50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50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50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50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50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50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50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50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51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511" name="AutoShape 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512" name="AutoShape 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513" name="AutoShape 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514" name="AutoShape 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515" name="AutoShape 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516" name="AutoShape 7"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517" name="AutoShape 8"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518" name="AutoShape 9"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519" name="AutoShape 10"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520" name="AutoShape 1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521" name="AutoShape 1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522" name="AutoShape 1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523" name="AutoShape 1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524" name="AutoShape 1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525" name="AutoShape 1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526" name="AutoShape 17"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527" name="AutoShape 18"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528" name="AutoShape 19"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529" name="AutoShape 20"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530" name="AutoShape 2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531" name="AutoShape 22"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532" name="AutoShape 23"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533" name="AutoShape 24"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534" name="AutoShape 25"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535" name="AutoShape 26"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53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53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53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53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54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54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54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54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54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54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54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54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54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54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55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55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552"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553"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554"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555"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556"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557"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558"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559"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560"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6</xdr:col>
      <xdr:colOff>0</xdr:colOff>
      <xdr:row>18</xdr:row>
      <xdr:rowOff>0</xdr:rowOff>
    </xdr:from>
    <xdr:to>
      <xdr:col>6</xdr:col>
      <xdr:colOff>276225</xdr:colOff>
      <xdr:row>18</xdr:row>
      <xdr:rowOff>200025</xdr:rowOff>
    </xdr:to>
    <xdr:sp>
      <xdr:nvSpPr>
        <xdr:cNvPr id="1561" name="Image1" descr="报表底图"/>
        <xdr:cNvSpPr>
          <a:spLocks noChangeAspect="1"/>
        </xdr:cNvSpPr>
      </xdr:nvSpPr>
      <xdr:spPr>
        <a:xfrm>
          <a:off x="3211830" y="12734925"/>
          <a:ext cx="276225" cy="200025"/>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56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563" name="AutoShape 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564" name="AutoShape 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565" name="AutoShape 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566" name="AutoShape 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567" name="AutoShape 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568" name="AutoShape 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569" name="AutoShape 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570" name="AutoShape 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571" name="AutoShape 1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572" name="AutoShape 1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573" name="AutoShape 1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574" name="AutoShape 1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575" name="AutoShape 1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576" name="AutoShape 1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577" name="AutoShape 1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578" name="AutoShape 1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579" name="AutoShape 1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580" name="AutoShape 1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581" name="AutoShape 2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582" name="AutoShape 2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583" name="AutoShape 2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584" name="AutoShape 2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585" name="AutoShape 2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586" name="AutoShape 2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587" name="AutoShape 2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58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58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59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59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59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59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59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59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59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59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59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59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0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0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0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0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0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0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0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0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0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0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1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1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1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1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14" name="AutoShape 2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15" name="AutoShape 2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16" name="AutoShape 2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17" name="AutoShape 3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18" name="AutoShape 3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19" name="AutoShape 3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20" name="AutoShape 3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21" name="AutoShape 3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22" name="AutoShape 3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23" name="AutoShape 3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24" name="AutoShape 3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25" name="AutoShape 3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26" name="AutoShape 3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27" name="AutoShape 4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28" name="AutoShape 4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29" name="AutoShape 4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30" name="AutoShape 4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31" name="AutoShape 4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32" name="AutoShape 4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33" name="AutoShape 4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34" name="AutoShape 4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35" name="AutoShape 4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36" name="AutoShape 4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37" name="AutoShape 5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38" name="AutoShape 5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39" name="AutoShape 5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4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4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4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4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4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4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4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4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4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4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5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5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5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5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5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5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5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5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5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5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6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6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6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6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285750</xdr:colOff>
      <xdr:row>22</xdr:row>
      <xdr:rowOff>66675</xdr:rowOff>
    </xdr:to>
    <xdr:sp>
      <xdr:nvSpPr>
        <xdr:cNvPr id="1664" name="Image1" descr="报表底图"/>
        <xdr:cNvSpPr>
          <a:spLocks noChangeAspect="1"/>
        </xdr:cNvSpPr>
      </xdr:nvSpPr>
      <xdr:spPr>
        <a:xfrm>
          <a:off x="5421630" y="15579725"/>
          <a:ext cx="285750" cy="66675"/>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6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66" name="AutoShape 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67" name="AutoShape 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68" name="AutoShape 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69" name="AutoShape 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70" name="AutoShape 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71" name="AutoShape 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72" name="AutoShape 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73" name="AutoShape 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74" name="AutoShape 1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75" name="AutoShape 1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76" name="AutoShape 1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77" name="AutoShape 1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78" name="AutoShape 1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79" name="AutoShape 1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80" name="AutoShape 1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81" name="AutoShape 1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82" name="AutoShape 1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83" name="AutoShape 1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84" name="AutoShape 2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85" name="AutoShape 2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86" name="AutoShape 2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87" name="AutoShape 2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88" name="AutoShape 2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89" name="AutoShape 2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90" name="AutoShape 2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9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9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9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9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9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9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9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9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69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0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0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0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0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0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0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0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0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0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0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1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1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1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1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1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1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1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17" name="AutoShape 2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18" name="AutoShape 2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19" name="AutoShape 2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20" name="AutoShape 3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21" name="AutoShape 3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22" name="AutoShape 3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23" name="AutoShape 3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24" name="AutoShape 3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25" name="AutoShape 3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26" name="AutoShape 3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27" name="AutoShape 3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28" name="AutoShape 3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29" name="AutoShape 3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30" name="AutoShape 4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31" name="AutoShape 4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32" name="AutoShape 4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33" name="AutoShape 4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34" name="AutoShape 4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35" name="AutoShape 4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36" name="AutoShape 4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37" name="AutoShape 4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38" name="AutoShape 4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39" name="AutoShape 4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40" name="AutoShape 5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41" name="AutoShape 5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42" name="AutoShape 5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4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4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4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4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4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4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4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5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5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5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5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5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5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5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5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5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5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6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6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6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6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6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6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6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285750</xdr:colOff>
      <xdr:row>22</xdr:row>
      <xdr:rowOff>66675</xdr:rowOff>
    </xdr:to>
    <xdr:sp>
      <xdr:nvSpPr>
        <xdr:cNvPr id="1767" name="Image1" descr="报表底图"/>
        <xdr:cNvSpPr>
          <a:spLocks noChangeAspect="1"/>
        </xdr:cNvSpPr>
      </xdr:nvSpPr>
      <xdr:spPr>
        <a:xfrm>
          <a:off x="5421630" y="15579725"/>
          <a:ext cx="285750" cy="66675"/>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6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69" name="AutoShape 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70" name="AutoShape 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71" name="AutoShape 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72" name="AutoShape 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73" name="AutoShape 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74" name="AutoShape 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75" name="AutoShape 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76" name="AutoShape 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77" name="AutoShape 1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78" name="AutoShape 1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79" name="AutoShape 1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80" name="AutoShape 1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81" name="AutoShape 1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82" name="AutoShape 1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83" name="AutoShape 1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84" name="AutoShape 1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85" name="AutoShape 1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86" name="AutoShape 1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87" name="AutoShape 2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88" name="AutoShape 2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89" name="AutoShape 2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90" name="AutoShape 2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91" name="AutoShape 2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92" name="AutoShape 2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93" name="AutoShape 2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9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9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9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9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9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79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0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0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0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0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0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0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0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0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0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0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1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1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1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1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1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1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1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1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1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1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20" name="AutoShape 2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21" name="AutoShape 2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22" name="AutoShape 2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23" name="AutoShape 3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24" name="AutoShape 3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25" name="AutoShape 3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26" name="AutoShape 3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27" name="AutoShape 3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28" name="AutoShape 3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29" name="AutoShape 3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30" name="AutoShape 3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31" name="AutoShape 3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32" name="AutoShape 3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33" name="AutoShape 4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34" name="AutoShape 4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35" name="AutoShape 4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36" name="AutoShape 4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37" name="AutoShape 4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38" name="AutoShape 4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39" name="AutoShape 4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40" name="AutoShape 4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41" name="AutoShape 4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42" name="AutoShape 4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43" name="AutoShape 5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44" name="AutoShape 5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45" name="AutoShape 5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4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4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4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4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5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5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5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5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5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5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5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5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5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5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6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6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6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6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6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6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6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6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6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6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285750</xdr:colOff>
      <xdr:row>22</xdr:row>
      <xdr:rowOff>66675</xdr:rowOff>
    </xdr:to>
    <xdr:sp>
      <xdr:nvSpPr>
        <xdr:cNvPr id="1870" name="Image1" descr="报表底图"/>
        <xdr:cNvSpPr>
          <a:spLocks noChangeAspect="1"/>
        </xdr:cNvSpPr>
      </xdr:nvSpPr>
      <xdr:spPr>
        <a:xfrm>
          <a:off x="5421630" y="15579725"/>
          <a:ext cx="285750" cy="66675"/>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7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72" name="AutoShape 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73" name="AutoShape 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74" name="AutoShape 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75" name="AutoShape 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76" name="AutoShape 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77" name="AutoShape 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78" name="AutoShape 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79" name="AutoShape 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80" name="AutoShape 1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81" name="AutoShape 1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82" name="AutoShape 1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83" name="AutoShape 1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84" name="AutoShape 1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85" name="AutoShape 1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86" name="AutoShape 1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87" name="AutoShape 1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88" name="AutoShape 1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89" name="AutoShape 1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90" name="AutoShape 2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91" name="AutoShape 2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92" name="AutoShape 2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93" name="AutoShape 2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94" name="AutoShape 2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95" name="AutoShape 2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96" name="AutoShape 2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9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9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89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0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0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0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0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0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0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0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0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0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0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1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1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1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1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1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1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1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1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1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1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2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2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2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23" name="AutoShape 2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24" name="AutoShape 2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25" name="AutoShape 2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26" name="AutoShape 3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27" name="AutoShape 3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28" name="AutoShape 3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29" name="AutoShape 3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30" name="AutoShape 3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31" name="AutoShape 3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32" name="AutoShape 3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33" name="AutoShape 3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34" name="AutoShape 3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35" name="AutoShape 3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36" name="AutoShape 4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37" name="AutoShape 4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38" name="AutoShape 4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39" name="AutoShape 4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40" name="AutoShape 4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41" name="AutoShape 4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42" name="AutoShape 4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43" name="AutoShape 4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44" name="AutoShape 4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45" name="AutoShape 4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46" name="AutoShape 5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47" name="AutoShape 5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48" name="AutoShape 5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4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5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5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5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5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5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5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5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5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5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5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6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6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6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6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6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6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6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6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6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6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7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7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7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285750</xdr:colOff>
      <xdr:row>22</xdr:row>
      <xdr:rowOff>66675</xdr:rowOff>
    </xdr:to>
    <xdr:sp>
      <xdr:nvSpPr>
        <xdr:cNvPr id="1973" name="Image1" descr="报表底图"/>
        <xdr:cNvSpPr>
          <a:spLocks noChangeAspect="1"/>
        </xdr:cNvSpPr>
      </xdr:nvSpPr>
      <xdr:spPr>
        <a:xfrm>
          <a:off x="5421630" y="15579725"/>
          <a:ext cx="285750" cy="66675"/>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7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75" name="AutoShape 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76" name="AutoShape 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77" name="AutoShape 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78" name="AutoShape 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79" name="AutoShape 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80" name="AutoShape 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81" name="AutoShape 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82" name="AutoShape 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83" name="AutoShape 1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84" name="AutoShape 1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85" name="AutoShape 1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86" name="AutoShape 1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87" name="AutoShape 1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88" name="AutoShape 1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89" name="AutoShape 1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90" name="AutoShape 1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91" name="AutoShape 1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92" name="AutoShape 1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93" name="AutoShape 2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94" name="AutoShape 2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95" name="AutoShape 2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96" name="AutoShape 2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97" name="AutoShape 2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98" name="AutoShape 2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1999" name="AutoShape 2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0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0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0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0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0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0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0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0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0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0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1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1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1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1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1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1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1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1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1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1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2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2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2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2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2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2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26" name="AutoShape 2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27" name="AutoShape 2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28" name="AutoShape 2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29" name="AutoShape 3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30" name="AutoShape 3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31" name="AutoShape 3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32" name="AutoShape 3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33" name="AutoShape 3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34" name="AutoShape 3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35" name="AutoShape 3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36" name="AutoShape 3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37" name="AutoShape 3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38" name="AutoShape 3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39" name="AutoShape 4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40" name="AutoShape 4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41" name="AutoShape 4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42" name="AutoShape 4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43" name="AutoShape 4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44" name="AutoShape 4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45" name="AutoShape 4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46" name="AutoShape 4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47" name="AutoShape 4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48" name="AutoShape 4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49" name="AutoShape 5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50" name="AutoShape 5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51" name="AutoShape 5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5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5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5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5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5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5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5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5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6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6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6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6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6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6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6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6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6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6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7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7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7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7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7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7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285750</xdr:colOff>
      <xdr:row>22</xdr:row>
      <xdr:rowOff>66675</xdr:rowOff>
    </xdr:to>
    <xdr:sp>
      <xdr:nvSpPr>
        <xdr:cNvPr id="2076" name="Image1" descr="报表底图"/>
        <xdr:cNvSpPr>
          <a:spLocks noChangeAspect="1"/>
        </xdr:cNvSpPr>
      </xdr:nvSpPr>
      <xdr:spPr>
        <a:xfrm>
          <a:off x="5421630" y="15579725"/>
          <a:ext cx="285750" cy="66675"/>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7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78" name="AutoShape 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79" name="AutoShape 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80" name="AutoShape 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81" name="AutoShape 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82" name="AutoShape 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83" name="AutoShape 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84" name="AutoShape 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85" name="AutoShape 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86" name="AutoShape 1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87" name="AutoShape 1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88" name="AutoShape 1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89" name="AutoShape 1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90" name="AutoShape 1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91" name="AutoShape 1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92" name="AutoShape 1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93" name="AutoShape 1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94" name="AutoShape 1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95" name="AutoShape 1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96" name="AutoShape 2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97" name="AutoShape 2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98" name="AutoShape 2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099" name="AutoShape 2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00" name="AutoShape 2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01" name="AutoShape 2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02" name="AutoShape 2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0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0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0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0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0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0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0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1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1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1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1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1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1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1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1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1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1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2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2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2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2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2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2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2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2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2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29" name="AutoShape 2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30" name="AutoShape 2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31" name="AutoShape 2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32" name="AutoShape 3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33" name="AutoShape 3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34" name="AutoShape 3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35" name="AutoShape 3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36" name="AutoShape 3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37" name="AutoShape 3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38" name="AutoShape 3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39" name="AutoShape 3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40" name="AutoShape 3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41" name="AutoShape 3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42" name="AutoShape 4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43" name="AutoShape 4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44" name="AutoShape 4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45" name="AutoShape 4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46" name="AutoShape 4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47" name="AutoShape 4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48" name="AutoShape 4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49" name="AutoShape 4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50" name="AutoShape 4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51" name="AutoShape 4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52" name="AutoShape 5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53" name="AutoShape 5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54" name="AutoShape 5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5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5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5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5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5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6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6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6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6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6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6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6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6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6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6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7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7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7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7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7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7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7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7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7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285750</xdr:colOff>
      <xdr:row>22</xdr:row>
      <xdr:rowOff>247650</xdr:rowOff>
    </xdr:to>
    <xdr:sp>
      <xdr:nvSpPr>
        <xdr:cNvPr id="2179" name="Image1" descr="报表底图"/>
        <xdr:cNvSpPr>
          <a:spLocks noChangeAspect="1"/>
        </xdr:cNvSpPr>
      </xdr:nvSpPr>
      <xdr:spPr>
        <a:xfrm>
          <a:off x="5421630" y="15579725"/>
          <a:ext cx="285750" cy="2476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8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81" name="AutoShape 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82" name="AutoShape 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83" name="AutoShape 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84" name="AutoShape 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85" name="AutoShape 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86" name="AutoShape 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87" name="AutoShape 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88" name="AutoShape 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89" name="AutoShape 1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90" name="AutoShape 1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91" name="AutoShape 1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92" name="AutoShape 1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93" name="AutoShape 1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94" name="AutoShape 1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95" name="AutoShape 1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96" name="AutoShape 1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97" name="AutoShape 1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98" name="AutoShape 1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199" name="AutoShape 2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00" name="AutoShape 2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01" name="AutoShape 2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02" name="AutoShape 2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03" name="AutoShape 2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04" name="AutoShape 2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05" name="AutoShape 2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0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0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0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0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1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1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1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1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1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1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1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1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1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1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2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2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2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2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2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2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2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2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2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2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3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3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32" name="AutoShape 2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33" name="AutoShape 2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34" name="AutoShape 2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35" name="AutoShape 3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36" name="AutoShape 3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37" name="AutoShape 3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38" name="AutoShape 3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39" name="AutoShape 3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40" name="AutoShape 3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41" name="AutoShape 3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42" name="AutoShape 3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43" name="AutoShape 3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44" name="AutoShape 3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45" name="AutoShape 4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46" name="AutoShape 4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47" name="AutoShape 4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48" name="AutoShape 4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49" name="AutoShape 4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50" name="AutoShape 4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51" name="AutoShape 4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52" name="AutoShape 4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53" name="AutoShape 4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54" name="AutoShape 4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55" name="AutoShape 5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56" name="AutoShape 5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57" name="AutoShape 5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5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5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6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6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6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6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6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6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6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6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6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6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7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7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7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7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7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7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7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7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7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7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8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8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285750</xdr:colOff>
      <xdr:row>22</xdr:row>
      <xdr:rowOff>247650</xdr:rowOff>
    </xdr:to>
    <xdr:sp>
      <xdr:nvSpPr>
        <xdr:cNvPr id="2282" name="Image1" descr="报表底图"/>
        <xdr:cNvSpPr>
          <a:spLocks noChangeAspect="1"/>
        </xdr:cNvSpPr>
      </xdr:nvSpPr>
      <xdr:spPr>
        <a:xfrm>
          <a:off x="5421630" y="15579725"/>
          <a:ext cx="285750" cy="2476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8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84" name="AutoShape 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85" name="AutoShape 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86" name="AutoShape 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87" name="AutoShape 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88" name="AutoShape 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89" name="AutoShape 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90" name="AutoShape 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91" name="AutoShape 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92" name="AutoShape 1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93" name="AutoShape 1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94" name="AutoShape 1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95" name="AutoShape 1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96" name="AutoShape 1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97" name="AutoShape 1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98" name="AutoShape 1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299" name="AutoShape 1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00" name="AutoShape 1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01" name="AutoShape 1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02" name="AutoShape 2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03" name="AutoShape 2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04" name="AutoShape 2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05" name="AutoShape 2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06" name="AutoShape 2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07" name="AutoShape 2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08" name="AutoShape 2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0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1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1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1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1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1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1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1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1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1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1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2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2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2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2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2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2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2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2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2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2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3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3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3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3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3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35" name="AutoShape 2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36" name="AutoShape 2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37" name="AutoShape 2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38" name="AutoShape 3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39" name="AutoShape 3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40" name="AutoShape 3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41" name="AutoShape 3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42" name="AutoShape 3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43" name="AutoShape 3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44" name="AutoShape 3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45" name="AutoShape 3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46" name="AutoShape 3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47" name="AutoShape 3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48" name="AutoShape 4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49" name="AutoShape 4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50" name="AutoShape 4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51" name="AutoShape 4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52" name="AutoShape 4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53" name="AutoShape 4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54" name="AutoShape 4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55" name="AutoShape 4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56" name="AutoShape 4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57" name="AutoShape 4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58" name="AutoShape 5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59" name="AutoShape 5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60" name="AutoShape 5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6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6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6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6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6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6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6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6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6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7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7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7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7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7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7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7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7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7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7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8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8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8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8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8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285750</xdr:colOff>
      <xdr:row>22</xdr:row>
      <xdr:rowOff>247650</xdr:rowOff>
    </xdr:to>
    <xdr:sp>
      <xdr:nvSpPr>
        <xdr:cNvPr id="2385" name="Image1" descr="报表底图"/>
        <xdr:cNvSpPr>
          <a:spLocks noChangeAspect="1"/>
        </xdr:cNvSpPr>
      </xdr:nvSpPr>
      <xdr:spPr>
        <a:xfrm>
          <a:off x="5421630" y="15579725"/>
          <a:ext cx="285750" cy="2476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8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87" name="AutoShape 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88" name="AutoShape 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89" name="AutoShape 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90" name="AutoShape 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91" name="AutoShape 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92" name="AutoShape 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93" name="AutoShape 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94" name="AutoShape 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95" name="AutoShape 1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96" name="AutoShape 1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97" name="AutoShape 1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98" name="AutoShape 1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399" name="AutoShape 1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00" name="AutoShape 1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01" name="AutoShape 1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02" name="AutoShape 1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03" name="AutoShape 1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04" name="AutoShape 1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05" name="AutoShape 2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06" name="AutoShape 2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07" name="AutoShape 2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08" name="AutoShape 2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09" name="AutoShape 2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10" name="AutoShape 2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11" name="AutoShape 2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1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1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1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1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1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1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1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1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2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2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2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2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2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2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2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2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2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2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3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3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3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3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3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3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3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3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38" name="AutoShape 2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39" name="AutoShape 2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40" name="AutoShape 2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41" name="AutoShape 3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42" name="AutoShape 3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43" name="AutoShape 3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44" name="AutoShape 3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45" name="AutoShape 3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46" name="AutoShape 3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47" name="AutoShape 3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48" name="AutoShape 3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49" name="AutoShape 3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50" name="AutoShape 3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51" name="AutoShape 4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52" name="AutoShape 4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53" name="AutoShape 4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54" name="AutoShape 4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55" name="AutoShape 4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56" name="AutoShape 4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57" name="AutoShape 4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58" name="AutoShape 4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59" name="AutoShape 4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60" name="AutoShape 4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61" name="AutoShape 5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62" name="AutoShape 5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63" name="AutoShape 5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6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6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6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6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6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6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7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7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7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7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7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7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7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7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7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7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8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8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8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8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8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8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8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8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285750</xdr:colOff>
      <xdr:row>22</xdr:row>
      <xdr:rowOff>247650</xdr:rowOff>
    </xdr:to>
    <xdr:sp>
      <xdr:nvSpPr>
        <xdr:cNvPr id="2488" name="Image1" descr="报表底图"/>
        <xdr:cNvSpPr>
          <a:spLocks noChangeAspect="1"/>
        </xdr:cNvSpPr>
      </xdr:nvSpPr>
      <xdr:spPr>
        <a:xfrm>
          <a:off x="5421630" y="15579725"/>
          <a:ext cx="285750" cy="2476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8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90" name="AutoShape 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91" name="AutoShape 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92" name="AutoShape 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93" name="AutoShape 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94" name="AutoShape 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95" name="AutoShape 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96" name="AutoShape 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97" name="AutoShape 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98" name="AutoShape 1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499" name="AutoShape 1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00" name="AutoShape 1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01" name="AutoShape 1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02" name="AutoShape 1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03" name="AutoShape 1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04" name="AutoShape 1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05" name="AutoShape 1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06" name="AutoShape 1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07" name="AutoShape 1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08" name="AutoShape 2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09" name="AutoShape 2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10" name="AutoShape 2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11" name="AutoShape 2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12" name="AutoShape 2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13" name="AutoShape 2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14" name="AutoShape 2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1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1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1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1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1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2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2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2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2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2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2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2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2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2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2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3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3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3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3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3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3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3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3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3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3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4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41" name="AutoShape 2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42" name="AutoShape 2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43" name="AutoShape 2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44" name="AutoShape 3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45" name="AutoShape 3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46" name="AutoShape 3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47" name="AutoShape 3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48" name="AutoShape 3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49" name="AutoShape 3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50" name="AutoShape 3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51" name="AutoShape 3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52" name="AutoShape 3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53" name="AutoShape 3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54" name="AutoShape 4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55" name="AutoShape 4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56" name="AutoShape 4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57" name="AutoShape 4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58" name="AutoShape 4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59" name="AutoShape 4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60" name="AutoShape 4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61" name="AutoShape 4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62" name="AutoShape 4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63" name="AutoShape 4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64" name="AutoShape 5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65" name="AutoShape 5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66" name="AutoShape 5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6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6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6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7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7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7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7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7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7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7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7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7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7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8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8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8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8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8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8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8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8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8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8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9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285750</xdr:colOff>
      <xdr:row>22</xdr:row>
      <xdr:rowOff>247650</xdr:rowOff>
    </xdr:to>
    <xdr:sp>
      <xdr:nvSpPr>
        <xdr:cNvPr id="2591" name="Image1" descr="报表底图"/>
        <xdr:cNvSpPr>
          <a:spLocks noChangeAspect="1"/>
        </xdr:cNvSpPr>
      </xdr:nvSpPr>
      <xdr:spPr>
        <a:xfrm>
          <a:off x="5421630" y="15579725"/>
          <a:ext cx="285750" cy="2476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9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93" name="AutoShape 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94" name="AutoShape 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95" name="AutoShape 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96" name="AutoShape 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97" name="AutoShape 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98" name="AutoShape 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599" name="AutoShape 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00" name="AutoShape 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01" name="AutoShape 1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02" name="AutoShape 1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03" name="AutoShape 1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04" name="AutoShape 1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05" name="AutoShape 1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06" name="AutoShape 1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07" name="AutoShape 1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08" name="AutoShape 1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09" name="AutoShape 1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10" name="AutoShape 1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11" name="AutoShape 2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12" name="AutoShape 2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13" name="AutoShape 2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14" name="AutoShape 2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15" name="AutoShape 2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16" name="AutoShape 2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17" name="AutoShape 2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1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1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2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2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2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2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2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2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2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2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2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2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3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3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3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3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3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3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3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3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3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3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4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4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4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4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44" name="AutoShape 2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45" name="AutoShape 2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46" name="AutoShape 2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47" name="AutoShape 3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48" name="AutoShape 3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49" name="AutoShape 3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50" name="AutoShape 3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51" name="AutoShape 3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52" name="AutoShape 3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53" name="AutoShape 3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54" name="AutoShape 3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55" name="AutoShape 3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56" name="AutoShape 3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57" name="AutoShape 4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58" name="AutoShape 4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59" name="AutoShape 4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60" name="AutoShape 4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61" name="AutoShape 4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62" name="AutoShape 4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63" name="AutoShape 4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64" name="AutoShape 4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65" name="AutoShape 4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66" name="AutoShape 4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67" name="AutoShape 5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68" name="AutoShape 5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69" name="AutoShape 5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7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7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7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7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7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7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7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7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7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7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8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8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8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8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8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8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8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8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8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8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9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9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9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9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285750</xdr:colOff>
      <xdr:row>22</xdr:row>
      <xdr:rowOff>66675</xdr:rowOff>
    </xdr:to>
    <xdr:sp>
      <xdr:nvSpPr>
        <xdr:cNvPr id="2694" name="Image1" descr="报表底图"/>
        <xdr:cNvSpPr>
          <a:spLocks noChangeAspect="1"/>
        </xdr:cNvSpPr>
      </xdr:nvSpPr>
      <xdr:spPr>
        <a:xfrm>
          <a:off x="5421630" y="15579725"/>
          <a:ext cx="285750" cy="66675"/>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9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96" name="AutoShape 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97" name="AutoShape 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98" name="AutoShape 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699" name="AutoShape 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00" name="AutoShape 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01" name="AutoShape 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02" name="AutoShape 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03" name="AutoShape 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04" name="AutoShape 1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05" name="AutoShape 1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06" name="AutoShape 1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07" name="AutoShape 1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08" name="AutoShape 1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09" name="AutoShape 1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10" name="AutoShape 1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11" name="AutoShape 1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12" name="AutoShape 1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13" name="AutoShape 1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14" name="AutoShape 2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15" name="AutoShape 2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16" name="AutoShape 2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17" name="AutoShape 2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18" name="AutoShape 2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19" name="AutoShape 2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20" name="AutoShape 2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2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2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2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2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2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2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2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2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2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3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3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3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3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3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3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3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3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3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3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4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4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4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4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4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4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4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47" name="AutoShape 2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48" name="AutoShape 2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49" name="AutoShape 2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50" name="AutoShape 3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51" name="AutoShape 3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52" name="AutoShape 3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53" name="AutoShape 3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54" name="AutoShape 3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55" name="AutoShape 3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56" name="AutoShape 3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57" name="AutoShape 3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58" name="AutoShape 3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59" name="AutoShape 3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60" name="AutoShape 4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61" name="AutoShape 4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62" name="AutoShape 4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63" name="AutoShape 4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64" name="AutoShape 4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65" name="AutoShape 4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66" name="AutoShape 4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67" name="AutoShape 4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68" name="AutoShape 4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69" name="AutoShape 4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70" name="AutoShape 5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71" name="AutoShape 5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72" name="AutoShape 5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7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7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7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7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7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7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7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8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8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8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8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8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8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8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8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8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8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9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9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9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9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9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9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9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285750</xdr:colOff>
      <xdr:row>22</xdr:row>
      <xdr:rowOff>66675</xdr:rowOff>
    </xdr:to>
    <xdr:sp>
      <xdr:nvSpPr>
        <xdr:cNvPr id="2797" name="Image1" descr="报表底图"/>
        <xdr:cNvSpPr>
          <a:spLocks noChangeAspect="1"/>
        </xdr:cNvSpPr>
      </xdr:nvSpPr>
      <xdr:spPr>
        <a:xfrm>
          <a:off x="5421630" y="15579725"/>
          <a:ext cx="285750" cy="66675"/>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9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799" name="AutoShape 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00" name="AutoShape 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01" name="AutoShape 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02" name="AutoShape 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03" name="AutoShape 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04" name="AutoShape 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05" name="AutoShape 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06" name="AutoShape 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07" name="AutoShape 1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08" name="AutoShape 1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09" name="AutoShape 1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10" name="AutoShape 1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11" name="AutoShape 1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12" name="AutoShape 1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13" name="AutoShape 1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14" name="AutoShape 1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15" name="AutoShape 1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16" name="AutoShape 1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17" name="AutoShape 2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18" name="AutoShape 2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19" name="AutoShape 2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20" name="AutoShape 2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21" name="AutoShape 2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22" name="AutoShape 2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23" name="AutoShape 2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2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2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2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2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2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2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3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3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3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3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3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3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3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3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3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3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4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4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4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4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4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4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4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4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4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4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50" name="AutoShape 2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51" name="AutoShape 2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52" name="AutoShape 2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53" name="AutoShape 3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54" name="AutoShape 3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55" name="AutoShape 3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56" name="AutoShape 3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57" name="AutoShape 3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58" name="AutoShape 3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59" name="AutoShape 3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60" name="AutoShape 3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61" name="AutoShape 3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62" name="AutoShape 3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63" name="AutoShape 4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64" name="AutoShape 4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65" name="AutoShape 4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66" name="AutoShape 4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67" name="AutoShape 4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68" name="AutoShape 4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69" name="AutoShape 4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70" name="AutoShape 4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71" name="AutoShape 4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72" name="AutoShape 4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73" name="AutoShape 5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74" name="AutoShape 5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75" name="AutoShape 5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7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7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7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7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8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8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8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8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8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8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8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8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8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8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9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9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9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9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9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9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9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9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9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89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285750</xdr:colOff>
      <xdr:row>22</xdr:row>
      <xdr:rowOff>66675</xdr:rowOff>
    </xdr:to>
    <xdr:sp>
      <xdr:nvSpPr>
        <xdr:cNvPr id="2900" name="Image1" descr="报表底图"/>
        <xdr:cNvSpPr>
          <a:spLocks noChangeAspect="1"/>
        </xdr:cNvSpPr>
      </xdr:nvSpPr>
      <xdr:spPr>
        <a:xfrm>
          <a:off x="5421630" y="15579725"/>
          <a:ext cx="285750" cy="66675"/>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0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02" name="AutoShape 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03" name="AutoShape 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04" name="AutoShape 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05" name="AutoShape 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06" name="AutoShape 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07" name="AutoShape 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08" name="AutoShape 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09" name="AutoShape 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10" name="AutoShape 1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11" name="AutoShape 1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12" name="AutoShape 1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13" name="AutoShape 1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14" name="AutoShape 1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15" name="AutoShape 1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16" name="AutoShape 1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17" name="AutoShape 1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18" name="AutoShape 1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19" name="AutoShape 1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20" name="AutoShape 2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21" name="AutoShape 2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22" name="AutoShape 2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23" name="AutoShape 2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24" name="AutoShape 2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25" name="AutoShape 2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26" name="AutoShape 2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2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2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2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3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3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3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3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3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3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3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3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3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3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4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4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4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4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4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4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4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4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4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4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5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5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5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53" name="AutoShape 2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54" name="AutoShape 2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55" name="AutoShape 2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56" name="AutoShape 3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57" name="AutoShape 3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58" name="AutoShape 3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59" name="AutoShape 3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60" name="AutoShape 3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61" name="AutoShape 3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62" name="AutoShape 3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63" name="AutoShape 3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64" name="AutoShape 3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65" name="AutoShape 3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66" name="AutoShape 4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67" name="AutoShape 4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68" name="AutoShape 4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69" name="AutoShape 4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70" name="AutoShape 4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71" name="AutoShape 4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72" name="AutoShape 4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73" name="AutoShape 4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74" name="AutoShape 4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75" name="AutoShape 4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76" name="AutoShape 5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77" name="AutoShape 5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78" name="AutoShape 5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7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8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8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8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8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8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8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8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8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8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8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9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9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9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9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9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9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9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9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9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299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0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0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0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285750</xdr:colOff>
      <xdr:row>22</xdr:row>
      <xdr:rowOff>66675</xdr:rowOff>
    </xdr:to>
    <xdr:sp>
      <xdr:nvSpPr>
        <xdr:cNvPr id="3003" name="Image1" descr="报表底图"/>
        <xdr:cNvSpPr>
          <a:spLocks noChangeAspect="1"/>
        </xdr:cNvSpPr>
      </xdr:nvSpPr>
      <xdr:spPr>
        <a:xfrm>
          <a:off x="5421630" y="15579725"/>
          <a:ext cx="285750" cy="66675"/>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0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05" name="AutoShape 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06" name="AutoShape 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07" name="AutoShape 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08" name="AutoShape 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09" name="AutoShape 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10" name="AutoShape 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11" name="AutoShape 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12" name="AutoShape 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13" name="AutoShape 1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14" name="AutoShape 1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15" name="AutoShape 1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16" name="AutoShape 1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17" name="AutoShape 1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18" name="AutoShape 1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19" name="AutoShape 1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20" name="AutoShape 1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21" name="AutoShape 1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22" name="AutoShape 1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23" name="AutoShape 2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24" name="AutoShape 2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25" name="AutoShape 2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26" name="AutoShape 2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27" name="AutoShape 2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28" name="AutoShape 2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29" name="AutoShape 2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3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3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3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3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3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3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3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3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3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3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4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4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4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4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4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4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4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4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4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4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5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5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5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5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5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5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56" name="AutoShape 2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57" name="AutoShape 2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58" name="AutoShape 2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59" name="AutoShape 3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60" name="AutoShape 3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61" name="AutoShape 3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62" name="AutoShape 3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63" name="AutoShape 3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64" name="AutoShape 3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65" name="AutoShape 3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66" name="AutoShape 3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67" name="AutoShape 3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68" name="AutoShape 3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69" name="AutoShape 4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70" name="AutoShape 4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71" name="AutoShape 4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72" name="AutoShape 4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73" name="AutoShape 4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74" name="AutoShape 4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75" name="AutoShape 4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76" name="AutoShape 4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77" name="AutoShape 4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78" name="AutoShape 4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79" name="AutoShape 5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80" name="AutoShape 5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81" name="AutoShape 5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8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8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8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8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8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8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8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8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9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9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9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9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9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9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9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9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9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09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0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0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0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0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0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0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285750</xdr:colOff>
      <xdr:row>22</xdr:row>
      <xdr:rowOff>66675</xdr:rowOff>
    </xdr:to>
    <xdr:sp>
      <xdr:nvSpPr>
        <xdr:cNvPr id="3106" name="Image1" descr="报表底图"/>
        <xdr:cNvSpPr>
          <a:spLocks noChangeAspect="1"/>
        </xdr:cNvSpPr>
      </xdr:nvSpPr>
      <xdr:spPr>
        <a:xfrm>
          <a:off x="5421630" y="15579725"/>
          <a:ext cx="285750" cy="66675"/>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0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08" name="AutoShape 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09" name="AutoShape 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10" name="AutoShape 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11" name="AutoShape 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12" name="AutoShape 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13" name="AutoShape 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14" name="AutoShape 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15" name="AutoShape 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16" name="AutoShape 1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17" name="AutoShape 1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18" name="AutoShape 1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19" name="AutoShape 1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20" name="AutoShape 1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21" name="AutoShape 1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22" name="AutoShape 1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23" name="AutoShape 1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24" name="AutoShape 1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25" name="AutoShape 1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26" name="AutoShape 2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27" name="AutoShape 2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28" name="AutoShape 2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29" name="AutoShape 2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30" name="AutoShape 2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31" name="AutoShape 2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32" name="AutoShape 2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3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3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3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3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3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3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3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4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4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4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4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4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4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4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4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4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4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5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5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5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5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5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5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5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5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5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59" name="AutoShape 2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60" name="AutoShape 2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61" name="AutoShape 2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62" name="AutoShape 3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63" name="AutoShape 3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64" name="AutoShape 3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65" name="AutoShape 3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66" name="AutoShape 3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67" name="AutoShape 3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68" name="AutoShape 3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69" name="AutoShape 3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70" name="AutoShape 3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71" name="AutoShape 3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72" name="AutoShape 4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73" name="AutoShape 4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74" name="AutoShape 4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75" name="AutoShape 4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76" name="AutoShape 4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77" name="AutoShape 4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78" name="AutoShape 4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79" name="AutoShape 4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80" name="AutoShape 4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81" name="AutoShape 4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82" name="AutoShape 5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83" name="AutoShape 5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84" name="AutoShape 5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8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8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8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8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8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9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9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9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9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9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9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9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9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9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19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0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0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0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0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0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0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0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0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0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285750</xdr:colOff>
      <xdr:row>22</xdr:row>
      <xdr:rowOff>247650</xdr:rowOff>
    </xdr:to>
    <xdr:sp>
      <xdr:nvSpPr>
        <xdr:cNvPr id="3209" name="Image1" descr="报表底图"/>
        <xdr:cNvSpPr>
          <a:spLocks noChangeAspect="1"/>
        </xdr:cNvSpPr>
      </xdr:nvSpPr>
      <xdr:spPr>
        <a:xfrm>
          <a:off x="5421630" y="15579725"/>
          <a:ext cx="285750" cy="2476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1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11" name="AutoShape 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12" name="AutoShape 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13" name="AutoShape 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14" name="AutoShape 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15" name="AutoShape 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16" name="AutoShape 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17" name="AutoShape 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18" name="AutoShape 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19" name="AutoShape 1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20" name="AutoShape 1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21" name="AutoShape 1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22" name="AutoShape 1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23" name="AutoShape 1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24" name="AutoShape 1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25" name="AutoShape 1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26" name="AutoShape 1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27" name="AutoShape 1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28" name="AutoShape 1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29" name="AutoShape 2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30" name="AutoShape 2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31" name="AutoShape 2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32" name="AutoShape 2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33" name="AutoShape 2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34" name="AutoShape 2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35" name="AutoShape 2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3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3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3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3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4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4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4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4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4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4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4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4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4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4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5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5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5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5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5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5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5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5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5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5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6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6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62" name="AutoShape 2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63" name="AutoShape 2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64" name="AutoShape 2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65" name="AutoShape 3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66" name="AutoShape 3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67" name="AutoShape 3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68" name="AutoShape 3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69" name="AutoShape 3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70" name="AutoShape 3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71" name="AutoShape 3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72" name="AutoShape 3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73" name="AutoShape 3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74" name="AutoShape 3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75" name="AutoShape 4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76" name="AutoShape 4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77" name="AutoShape 4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78" name="AutoShape 4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79" name="AutoShape 4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80" name="AutoShape 4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81" name="AutoShape 4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82" name="AutoShape 4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83" name="AutoShape 4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84" name="AutoShape 4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85" name="AutoShape 5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86" name="AutoShape 5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87" name="AutoShape 5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8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8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9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9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9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9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9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9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9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9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9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29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0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0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0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0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0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0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0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0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0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0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1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1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285750</xdr:colOff>
      <xdr:row>22</xdr:row>
      <xdr:rowOff>247650</xdr:rowOff>
    </xdr:to>
    <xdr:sp>
      <xdr:nvSpPr>
        <xdr:cNvPr id="3312" name="Image1" descr="报表底图"/>
        <xdr:cNvSpPr>
          <a:spLocks noChangeAspect="1"/>
        </xdr:cNvSpPr>
      </xdr:nvSpPr>
      <xdr:spPr>
        <a:xfrm>
          <a:off x="5421630" y="15579725"/>
          <a:ext cx="285750" cy="2476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1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14" name="AutoShape 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15" name="AutoShape 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16" name="AutoShape 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17" name="AutoShape 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18" name="AutoShape 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19" name="AutoShape 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20" name="AutoShape 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21" name="AutoShape 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22" name="AutoShape 1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23" name="AutoShape 1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24" name="AutoShape 1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25" name="AutoShape 1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26" name="AutoShape 1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27" name="AutoShape 1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28" name="AutoShape 1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29" name="AutoShape 1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30" name="AutoShape 1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31" name="AutoShape 1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32" name="AutoShape 2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33" name="AutoShape 2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34" name="AutoShape 2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35" name="AutoShape 2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36" name="AutoShape 2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37" name="AutoShape 2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38" name="AutoShape 2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3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4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4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4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4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4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4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4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4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4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4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5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5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5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5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5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5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5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5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5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5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6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6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6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6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6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65" name="AutoShape 2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66" name="AutoShape 2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67" name="AutoShape 2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68" name="AutoShape 3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69" name="AutoShape 3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70" name="AutoShape 3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71" name="AutoShape 3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72" name="AutoShape 3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73" name="AutoShape 3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74" name="AutoShape 3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75" name="AutoShape 3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76" name="AutoShape 3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77" name="AutoShape 3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78" name="AutoShape 4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79" name="AutoShape 4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80" name="AutoShape 4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81" name="AutoShape 4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82" name="AutoShape 4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83" name="AutoShape 4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84" name="AutoShape 4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85" name="AutoShape 4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86" name="AutoShape 4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87" name="AutoShape 4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88" name="AutoShape 5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89" name="AutoShape 5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90" name="AutoShape 5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9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9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9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9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9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9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9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9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39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0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0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0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0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0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0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0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0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0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0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1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1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1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1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1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285750</xdr:colOff>
      <xdr:row>22</xdr:row>
      <xdr:rowOff>247650</xdr:rowOff>
    </xdr:to>
    <xdr:sp>
      <xdr:nvSpPr>
        <xdr:cNvPr id="3415" name="Image1" descr="报表底图"/>
        <xdr:cNvSpPr>
          <a:spLocks noChangeAspect="1"/>
        </xdr:cNvSpPr>
      </xdr:nvSpPr>
      <xdr:spPr>
        <a:xfrm>
          <a:off x="5421630" y="15579725"/>
          <a:ext cx="285750" cy="2476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1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17" name="AutoShape 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18" name="AutoShape 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19" name="AutoShape 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20" name="AutoShape 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21" name="AutoShape 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22" name="AutoShape 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23" name="AutoShape 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24" name="AutoShape 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25" name="AutoShape 1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26" name="AutoShape 1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27" name="AutoShape 1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28" name="AutoShape 1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29" name="AutoShape 1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30" name="AutoShape 1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31" name="AutoShape 1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32" name="AutoShape 1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33" name="AutoShape 1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34" name="AutoShape 1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35" name="AutoShape 2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36" name="AutoShape 2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37" name="AutoShape 2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38" name="AutoShape 2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39" name="AutoShape 2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40" name="AutoShape 2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41" name="AutoShape 2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4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4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4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4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4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4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4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4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5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5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5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5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5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5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5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5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5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5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6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6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6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6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6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6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6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6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68" name="AutoShape 2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69" name="AutoShape 2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70" name="AutoShape 2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71" name="AutoShape 3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72" name="AutoShape 3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73" name="AutoShape 3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74" name="AutoShape 3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75" name="AutoShape 3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76" name="AutoShape 3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77" name="AutoShape 3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78" name="AutoShape 3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79" name="AutoShape 3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80" name="AutoShape 3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81" name="AutoShape 4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82" name="AutoShape 4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83" name="AutoShape 4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84" name="AutoShape 4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85" name="AutoShape 4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86" name="AutoShape 4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87" name="AutoShape 4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88" name="AutoShape 4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89" name="AutoShape 4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90" name="AutoShape 4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91" name="AutoShape 5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92" name="AutoShape 5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93" name="AutoShape 5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9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9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9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9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9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49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0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0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0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0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0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0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0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0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0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0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1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1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1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1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1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1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1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1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285750</xdr:colOff>
      <xdr:row>22</xdr:row>
      <xdr:rowOff>247650</xdr:rowOff>
    </xdr:to>
    <xdr:sp>
      <xdr:nvSpPr>
        <xdr:cNvPr id="3518" name="Image1" descr="报表底图"/>
        <xdr:cNvSpPr>
          <a:spLocks noChangeAspect="1"/>
        </xdr:cNvSpPr>
      </xdr:nvSpPr>
      <xdr:spPr>
        <a:xfrm>
          <a:off x="5421630" y="15579725"/>
          <a:ext cx="285750" cy="2476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1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20" name="AutoShape 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21" name="AutoShape 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22" name="AutoShape 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23" name="AutoShape 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24" name="AutoShape 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25" name="AutoShape 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26" name="AutoShape 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27" name="AutoShape 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28" name="AutoShape 1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29" name="AutoShape 1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30" name="AutoShape 1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31" name="AutoShape 1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32" name="AutoShape 1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33" name="AutoShape 1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34" name="AutoShape 1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35" name="AutoShape 1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36" name="AutoShape 1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37" name="AutoShape 1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38" name="AutoShape 2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39" name="AutoShape 2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40" name="AutoShape 2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41" name="AutoShape 2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42" name="AutoShape 2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43" name="AutoShape 2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44" name="AutoShape 2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4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4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4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4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4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5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5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5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5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5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5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5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5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5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5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6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6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6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6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6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6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6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6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6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6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7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71" name="AutoShape 2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72" name="AutoShape 2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73" name="AutoShape 2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74" name="AutoShape 3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75" name="AutoShape 3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76" name="AutoShape 3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77" name="AutoShape 3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78" name="AutoShape 3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79" name="AutoShape 3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80" name="AutoShape 3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81" name="AutoShape 3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82" name="AutoShape 3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83" name="AutoShape 3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84" name="AutoShape 4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85" name="AutoShape 4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86" name="AutoShape 4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87" name="AutoShape 4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88" name="AutoShape 4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89" name="AutoShape 4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90" name="AutoShape 4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91" name="AutoShape 4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92" name="AutoShape 4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93" name="AutoShape 4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94" name="AutoShape 5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95" name="AutoShape 5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96" name="AutoShape 5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9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9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59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0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0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0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0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0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0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0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0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0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0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1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1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1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1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1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1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1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1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1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1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2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285750</xdr:colOff>
      <xdr:row>22</xdr:row>
      <xdr:rowOff>247650</xdr:rowOff>
    </xdr:to>
    <xdr:sp>
      <xdr:nvSpPr>
        <xdr:cNvPr id="3621" name="Image1" descr="报表底图"/>
        <xdr:cNvSpPr>
          <a:spLocks noChangeAspect="1"/>
        </xdr:cNvSpPr>
      </xdr:nvSpPr>
      <xdr:spPr>
        <a:xfrm>
          <a:off x="5421630" y="15579725"/>
          <a:ext cx="285750" cy="2476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2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23" name="AutoShape 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24" name="AutoShape 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25" name="AutoShape 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26" name="AutoShape 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27" name="AutoShape 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28" name="AutoShape 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29" name="AutoShape 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30" name="AutoShape 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31" name="AutoShape 1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32" name="AutoShape 1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33" name="AutoShape 1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34" name="AutoShape 1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35" name="AutoShape 1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36" name="AutoShape 1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37" name="AutoShape 1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38" name="AutoShape 1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39" name="AutoShape 1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40" name="AutoShape 1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41" name="AutoShape 2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42" name="AutoShape 2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43" name="AutoShape 2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44" name="AutoShape 2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45" name="AutoShape 2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46" name="AutoShape 2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47" name="AutoShape 2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4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4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5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5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5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5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5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5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5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5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5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5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6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6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6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6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6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6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6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6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6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6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7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7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7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7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74" name="AutoShape 2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75" name="AutoShape 2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76" name="AutoShape 2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77" name="AutoShape 3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78" name="AutoShape 3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79" name="AutoShape 3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80" name="AutoShape 3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81" name="AutoShape 3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82" name="AutoShape 3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83" name="AutoShape 3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84" name="AutoShape 3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85" name="AutoShape 3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86" name="AutoShape 3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87" name="AutoShape 4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88" name="AutoShape 4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89" name="AutoShape 4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90" name="AutoShape 4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91" name="AutoShape 4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92" name="AutoShape 4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93" name="AutoShape 4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94" name="AutoShape 4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95" name="AutoShape 4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96" name="AutoShape 4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97" name="AutoShape 5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98" name="AutoShape 5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699" name="AutoShape 5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0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0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0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0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0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0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0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0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0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0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1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1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1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1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1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1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1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1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1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1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2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2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2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2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285750</xdr:colOff>
      <xdr:row>22</xdr:row>
      <xdr:rowOff>66675</xdr:rowOff>
    </xdr:to>
    <xdr:sp>
      <xdr:nvSpPr>
        <xdr:cNvPr id="3724" name="Image1" descr="报表底图"/>
        <xdr:cNvSpPr>
          <a:spLocks noChangeAspect="1"/>
        </xdr:cNvSpPr>
      </xdr:nvSpPr>
      <xdr:spPr>
        <a:xfrm>
          <a:off x="5421630" y="15579725"/>
          <a:ext cx="285750" cy="66675"/>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2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26" name="AutoShape 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27" name="AutoShape 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28" name="AutoShape 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29" name="AutoShape 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30" name="AutoShape 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31" name="AutoShape 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32" name="AutoShape 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33" name="AutoShape 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34" name="AutoShape 1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35" name="AutoShape 1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36" name="AutoShape 1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37" name="AutoShape 1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38" name="AutoShape 1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39" name="AutoShape 1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40" name="AutoShape 1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41" name="AutoShape 1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42" name="AutoShape 1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43" name="AutoShape 1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44" name="AutoShape 2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45" name="AutoShape 2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46" name="AutoShape 2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47" name="AutoShape 2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48" name="AutoShape 2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49" name="AutoShape 2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50" name="AutoShape 2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5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5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5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5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5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5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5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5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5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6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6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6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6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6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6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6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6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6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6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7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7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7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7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7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7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7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77" name="AutoShape 2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78" name="AutoShape 2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79" name="AutoShape 2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80" name="AutoShape 3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81" name="AutoShape 3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82" name="AutoShape 3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83" name="AutoShape 3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84" name="AutoShape 3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85" name="AutoShape 3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86" name="AutoShape 3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87" name="AutoShape 3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88" name="AutoShape 3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89" name="AutoShape 3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90" name="AutoShape 4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91" name="AutoShape 4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92" name="AutoShape 4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93" name="AutoShape 4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94" name="AutoShape 4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95" name="AutoShape 4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96" name="AutoShape 4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97" name="AutoShape 4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98" name="AutoShape 4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799" name="AutoShape 4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00" name="AutoShape 5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01" name="AutoShape 5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02" name="AutoShape 5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0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0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0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0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0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0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0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1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1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1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1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1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1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1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1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1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1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2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2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2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2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2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2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2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285750</xdr:colOff>
      <xdr:row>22</xdr:row>
      <xdr:rowOff>66675</xdr:rowOff>
    </xdr:to>
    <xdr:sp>
      <xdr:nvSpPr>
        <xdr:cNvPr id="3827" name="Image1" descr="报表底图"/>
        <xdr:cNvSpPr>
          <a:spLocks noChangeAspect="1"/>
        </xdr:cNvSpPr>
      </xdr:nvSpPr>
      <xdr:spPr>
        <a:xfrm>
          <a:off x="5421630" y="15579725"/>
          <a:ext cx="285750" cy="66675"/>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2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29" name="AutoShape 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30" name="AutoShape 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31" name="AutoShape 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32" name="AutoShape 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33" name="AutoShape 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34" name="AutoShape 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35" name="AutoShape 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36" name="AutoShape 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37" name="AutoShape 1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38" name="AutoShape 1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39" name="AutoShape 1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40" name="AutoShape 1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41" name="AutoShape 1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42" name="AutoShape 1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43" name="AutoShape 1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44" name="AutoShape 1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45" name="AutoShape 1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46" name="AutoShape 1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47" name="AutoShape 2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48" name="AutoShape 2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49" name="AutoShape 2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50" name="AutoShape 2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51" name="AutoShape 2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52" name="AutoShape 2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53" name="AutoShape 2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5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5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5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5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5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5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6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6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6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6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6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6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6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6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6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6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7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7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7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7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7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7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7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7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7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7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80" name="AutoShape 2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81" name="AutoShape 2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82" name="AutoShape 2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83" name="AutoShape 3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84" name="AutoShape 3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85" name="AutoShape 3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86" name="AutoShape 3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87" name="AutoShape 3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88" name="AutoShape 3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89" name="AutoShape 3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90" name="AutoShape 3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91" name="AutoShape 3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92" name="AutoShape 3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93" name="AutoShape 4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94" name="AutoShape 4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95" name="AutoShape 4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96" name="AutoShape 4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97" name="AutoShape 4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98" name="AutoShape 4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899" name="AutoShape 4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00" name="AutoShape 4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01" name="AutoShape 4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02" name="AutoShape 4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03" name="AutoShape 5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04" name="AutoShape 5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05" name="AutoShape 5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0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0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0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0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1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1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1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1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1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1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1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1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1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1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2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2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2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2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2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2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2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2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2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2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285750</xdr:colOff>
      <xdr:row>22</xdr:row>
      <xdr:rowOff>66675</xdr:rowOff>
    </xdr:to>
    <xdr:sp>
      <xdr:nvSpPr>
        <xdr:cNvPr id="3930" name="Image1" descr="报表底图"/>
        <xdr:cNvSpPr>
          <a:spLocks noChangeAspect="1"/>
        </xdr:cNvSpPr>
      </xdr:nvSpPr>
      <xdr:spPr>
        <a:xfrm>
          <a:off x="5421630" y="15579725"/>
          <a:ext cx="285750" cy="66675"/>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3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32" name="AutoShape 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33" name="AutoShape 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34" name="AutoShape 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35" name="AutoShape 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36" name="AutoShape 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37" name="AutoShape 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38" name="AutoShape 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39" name="AutoShape 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40" name="AutoShape 1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41" name="AutoShape 1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42" name="AutoShape 1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43" name="AutoShape 1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44" name="AutoShape 1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45" name="AutoShape 1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46" name="AutoShape 1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47" name="AutoShape 1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48" name="AutoShape 1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49" name="AutoShape 1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50" name="AutoShape 2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51" name="AutoShape 2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52" name="AutoShape 2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53" name="AutoShape 2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54" name="AutoShape 2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55" name="AutoShape 2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56" name="AutoShape 2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5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5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5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6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6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6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6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6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6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6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6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6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6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7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7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7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7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7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7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7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7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7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7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8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8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8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83" name="AutoShape 2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84" name="AutoShape 2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85" name="AutoShape 2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86" name="AutoShape 3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87" name="AutoShape 3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88" name="AutoShape 3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89" name="AutoShape 3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90" name="AutoShape 3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91" name="AutoShape 3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92" name="AutoShape 3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93" name="AutoShape 3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94" name="AutoShape 3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95" name="AutoShape 3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96" name="AutoShape 4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97" name="AutoShape 4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98" name="AutoShape 4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3999" name="AutoShape 4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00" name="AutoShape 4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01" name="AutoShape 4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02" name="AutoShape 4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03" name="AutoShape 4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04" name="AutoShape 4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05" name="AutoShape 4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06" name="AutoShape 5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07" name="AutoShape 5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08" name="AutoShape 5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0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1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1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1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1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1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1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1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1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1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1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2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2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2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2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2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2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2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2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2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2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3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3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3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285750</xdr:colOff>
      <xdr:row>22</xdr:row>
      <xdr:rowOff>66675</xdr:rowOff>
    </xdr:to>
    <xdr:sp>
      <xdr:nvSpPr>
        <xdr:cNvPr id="4033" name="Image1" descr="报表底图"/>
        <xdr:cNvSpPr>
          <a:spLocks noChangeAspect="1"/>
        </xdr:cNvSpPr>
      </xdr:nvSpPr>
      <xdr:spPr>
        <a:xfrm>
          <a:off x="5421630" y="15579725"/>
          <a:ext cx="285750" cy="66675"/>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3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35" name="AutoShape 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36" name="AutoShape 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37" name="AutoShape 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38" name="AutoShape 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39" name="AutoShape 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40" name="AutoShape 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41" name="AutoShape 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42" name="AutoShape 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43" name="AutoShape 1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44" name="AutoShape 1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45" name="AutoShape 1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46" name="AutoShape 1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47" name="AutoShape 1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48" name="AutoShape 1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49" name="AutoShape 1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50" name="AutoShape 1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51" name="AutoShape 1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52" name="AutoShape 1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53" name="AutoShape 2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54" name="AutoShape 2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55" name="AutoShape 2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56" name="AutoShape 2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57" name="AutoShape 2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58" name="AutoShape 2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59" name="AutoShape 2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6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6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6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6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6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6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6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6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6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6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7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7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7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7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7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7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7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7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7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7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8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8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8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8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8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8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86" name="AutoShape 2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87" name="AutoShape 2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88" name="AutoShape 2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89" name="AutoShape 3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90" name="AutoShape 3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91" name="AutoShape 3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92" name="AutoShape 3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93" name="AutoShape 3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94" name="AutoShape 3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95" name="AutoShape 3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96" name="AutoShape 3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97" name="AutoShape 3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98" name="AutoShape 3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099" name="AutoShape 4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00" name="AutoShape 4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01" name="AutoShape 4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02" name="AutoShape 4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03" name="AutoShape 4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04" name="AutoShape 4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05" name="AutoShape 4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06" name="AutoShape 4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07" name="AutoShape 4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08" name="AutoShape 4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09" name="AutoShape 5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10" name="AutoShape 5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11" name="AutoShape 5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1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1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1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1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1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1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1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1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2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2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2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2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2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2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2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2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2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2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3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3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3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3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3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3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285750</xdr:colOff>
      <xdr:row>22</xdr:row>
      <xdr:rowOff>66675</xdr:rowOff>
    </xdr:to>
    <xdr:sp>
      <xdr:nvSpPr>
        <xdr:cNvPr id="4136" name="Image1" descr="报表底图"/>
        <xdr:cNvSpPr>
          <a:spLocks noChangeAspect="1"/>
        </xdr:cNvSpPr>
      </xdr:nvSpPr>
      <xdr:spPr>
        <a:xfrm>
          <a:off x="5421630" y="15579725"/>
          <a:ext cx="285750" cy="66675"/>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3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38" name="AutoShape 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39" name="AutoShape 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40" name="AutoShape 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41" name="AutoShape 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42" name="AutoShape 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43" name="AutoShape 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44" name="AutoShape 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45" name="AutoShape 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46" name="AutoShape 1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47" name="AutoShape 1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48" name="AutoShape 1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49" name="AutoShape 1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50" name="AutoShape 1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51" name="AutoShape 1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52" name="AutoShape 1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53" name="AutoShape 1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54" name="AutoShape 1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55" name="AutoShape 1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56" name="AutoShape 2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57" name="AutoShape 2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58" name="AutoShape 2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59" name="AutoShape 2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60" name="AutoShape 2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61" name="AutoShape 2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62" name="AutoShape 2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6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6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6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6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6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6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6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7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7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7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7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7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7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7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7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7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7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8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8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8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8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8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8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8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8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8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89" name="AutoShape 2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90" name="AutoShape 2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91" name="AutoShape 2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92" name="AutoShape 3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93" name="AutoShape 3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94" name="AutoShape 3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95" name="AutoShape 3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96" name="AutoShape 3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97" name="AutoShape 3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98" name="AutoShape 3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199" name="AutoShape 3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00" name="AutoShape 3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01" name="AutoShape 3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02" name="AutoShape 4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03" name="AutoShape 4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04" name="AutoShape 4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05" name="AutoShape 4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06" name="AutoShape 4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07" name="AutoShape 4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08" name="AutoShape 4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09" name="AutoShape 4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10" name="AutoShape 4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11" name="AutoShape 4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12" name="AutoShape 5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13" name="AutoShape 5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14" name="AutoShape 5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1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1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1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1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1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2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2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2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2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2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2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2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2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2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2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3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3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3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3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3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3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3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3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3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285750</xdr:colOff>
      <xdr:row>22</xdr:row>
      <xdr:rowOff>247650</xdr:rowOff>
    </xdr:to>
    <xdr:sp>
      <xdr:nvSpPr>
        <xdr:cNvPr id="4239" name="Image1" descr="报表底图"/>
        <xdr:cNvSpPr>
          <a:spLocks noChangeAspect="1"/>
        </xdr:cNvSpPr>
      </xdr:nvSpPr>
      <xdr:spPr>
        <a:xfrm>
          <a:off x="5421630" y="15579725"/>
          <a:ext cx="285750" cy="2476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4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41" name="AutoShape 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42" name="AutoShape 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43" name="AutoShape 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44" name="AutoShape 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45" name="AutoShape 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46" name="AutoShape 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47" name="AutoShape 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48" name="AutoShape 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49" name="AutoShape 1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50" name="AutoShape 1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51" name="AutoShape 1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52" name="AutoShape 1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53" name="AutoShape 1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54" name="AutoShape 1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55" name="AutoShape 1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56" name="AutoShape 1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57" name="AutoShape 1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58" name="AutoShape 1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59" name="AutoShape 2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60" name="AutoShape 2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61" name="AutoShape 2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62" name="AutoShape 2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63" name="AutoShape 2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64" name="AutoShape 2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65" name="AutoShape 2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6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6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6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6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7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7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7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7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7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7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7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7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7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7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8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8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8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8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8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8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8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8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8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8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9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9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92" name="AutoShape 2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93" name="AutoShape 2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94" name="AutoShape 2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95" name="AutoShape 3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96" name="AutoShape 3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97" name="AutoShape 3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98" name="AutoShape 3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299" name="AutoShape 3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00" name="AutoShape 3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01" name="AutoShape 3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02" name="AutoShape 3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03" name="AutoShape 3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04" name="AutoShape 3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05" name="AutoShape 4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06" name="AutoShape 4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07" name="AutoShape 4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08" name="AutoShape 4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09" name="AutoShape 4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10" name="AutoShape 4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11" name="AutoShape 4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12" name="AutoShape 4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13" name="AutoShape 4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14" name="AutoShape 4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15" name="AutoShape 5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16" name="AutoShape 5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17" name="AutoShape 5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1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1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2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2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2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2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2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2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2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2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2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2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3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3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3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3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3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3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3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3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3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3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4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4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285750</xdr:colOff>
      <xdr:row>22</xdr:row>
      <xdr:rowOff>247650</xdr:rowOff>
    </xdr:to>
    <xdr:sp>
      <xdr:nvSpPr>
        <xdr:cNvPr id="4342" name="Image1" descr="报表底图"/>
        <xdr:cNvSpPr>
          <a:spLocks noChangeAspect="1"/>
        </xdr:cNvSpPr>
      </xdr:nvSpPr>
      <xdr:spPr>
        <a:xfrm>
          <a:off x="5421630" y="15579725"/>
          <a:ext cx="285750" cy="2476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4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44" name="AutoShape 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45" name="AutoShape 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46" name="AutoShape 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47" name="AutoShape 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48" name="AutoShape 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49" name="AutoShape 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50" name="AutoShape 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51" name="AutoShape 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52" name="AutoShape 1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53" name="AutoShape 1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54" name="AutoShape 1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55" name="AutoShape 1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56" name="AutoShape 1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57" name="AutoShape 1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58" name="AutoShape 1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59" name="AutoShape 1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60" name="AutoShape 1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61" name="AutoShape 1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62" name="AutoShape 2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63" name="AutoShape 2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64" name="AutoShape 2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65" name="AutoShape 2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66" name="AutoShape 2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67" name="AutoShape 2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68" name="AutoShape 2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6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7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7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7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7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7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7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7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7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7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7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8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8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8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8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8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8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8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8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8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8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9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9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9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9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9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95" name="AutoShape 2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96" name="AutoShape 2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97" name="AutoShape 2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98" name="AutoShape 3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399" name="AutoShape 3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00" name="AutoShape 3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01" name="AutoShape 3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02" name="AutoShape 3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03" name="AutoShape 3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04" name="AutoShape 3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05" name="AutoShape 3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06" name="AutoShape 3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07" name="AutoShape 3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08" name="AutoShape 4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09" name="AutoShape 4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10" name="AutoShape 4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11" name="AutoShape 4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12" name="AutoShape 4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13" name="AutoShape 4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14" name="AutoShape 4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15" name="AutoShape 4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16" name="AutoShape 4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17" name="AutoShape 4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18" name="AutoShape 5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19" name="AutoShape 5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20" name="AutoShape 5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2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2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2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2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2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2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2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2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2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3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3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3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3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3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3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3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3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3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3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4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4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4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4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4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285750</xdr:colOff>
      <xdr:row>22</xdr:row>
      <xdr:rowOff>247650</xdr:rowOff>
    </xdr:to>
    <xdr:sp>
      <xdr:nvSpPr>
        <xdr:cNvPr id="4445" name="Image1" descr="报表底图"/>
        <xdr:cNvSpPr>
          <a:spLocks noChangeAspect="1"/>
        </xdr:cNvSpPr>
      </xdr:nvSpPr>
      <xdr:spPr>
        <a:xfrm>
          <a:off x="5421630" y="15579725"/>
          <a:ext cx="285750" cy="2476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4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47" name="AutoShape 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48" name="AutoShape 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49" name="AutoShape 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50" name="AutoShape 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51" name="AutoShape 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52" name="AutoShape 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53" name="AutoShape 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54" name="AutoShape 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55" name="AutoShape 1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56" name="AutoShape 1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57" name="AutoShape 1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58" name="AutoShape 1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59" name="AutoShape 1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60" name="AutoShape 1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61" name="AutoShape 1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62" name="AutoShape 1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63" name="AutoShape 1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64" name="AutoShape 1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65" name="AutoShape 2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66" name="AutoShape 2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67" name="AutoShape 2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68" name="AutoShape 2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69" name="AutoShape 2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70" name="AutoShape 2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71" name="AutoShape 2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7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7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7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7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7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7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7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7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8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8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8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8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8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8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8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8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8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8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9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9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9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9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9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9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9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9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98" name="AutoShape 2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499" name="AutoShape 2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00" name="AutoShape 2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01" name="AutoShape 3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02" name="AutoShape 3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03" name="AutoShape 3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04" name="AutoShape 3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05" name="AutoShape 3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06" name="AutoShape 3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07" name="AutoShape 3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08" name="AutoShape 3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09" name="AutoShape 3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10" name="AutoShape 3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11" name="AutoShape 4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12" name="AutoShape 4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13" name="AutoShape 4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14" name="AutoShape 4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15" name="AutoShape 4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16" name="AutoShape 4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17" name="AutoShape 4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18" name="AutoShape 4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19" name="AutoShape 4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20" name="AutoShape 4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21" name="AutoShape 5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22" name="AutoShape 5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23" name="AutoShape 5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2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2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2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2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2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2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3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3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3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3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3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3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3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3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3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3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4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4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4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4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4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4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4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4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285750</xdr:colOff>
      <xdr:row>22</xdr:row>
      <xdr:rowOff>247650</xdr:rowOff>
    </xdr:to>
    <xdr:sp>
      <xdr:nvSpPr>
        <xdr:cNvPr id="4548" name="Image1" descr="报表底图"/>
        <xdr:cNvSpPr>
          <a:spLocks noChangeAspect="1"/>
        </xdr:cNvSpPr>
      </xdr:nvSpPr>
      <xdr:spPr>
        <a:xfrm>
          <a:off x="5421630" y="15579725"/>
          <a:ext cx="285750" cy="2476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4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50" name="AutoShape 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51" name="AutoShape 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52" name="AutoShape 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53" name="AutoShape 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54" name="AutoShape 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55" name="AutoShape 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56" name="AutoShape 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57" name="AutoShape 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58" name="AutoShape 1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59" name="AutoShape 1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60" name="AutoShape 1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61" name="AutoShape 1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62" name="AutoShape 1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63" name="AutoShape 1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64" name="AutoShape 1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65" name="AutoShape 1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66" name="AutoShape 1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67" name="AutoShape 1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68" name="AutoShape 2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69" name="AutoShape 2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70" name="AutoShape 2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71" name="AutoShape 2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72" name="AutoShape 2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73" name="AutoShape 2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74" name="AutoShape 2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7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7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7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7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7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8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8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8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8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8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8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8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8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8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8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9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9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9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9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9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9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9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9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9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59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0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01" name="AutoShape 2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02" name="AutoShape 2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03" name="AutoShape 2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04" name="AutoShape 3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05" name="AutoShape 3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06" name="AutoShape 3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07" name="AutoShape 3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08" name="AutoShape 3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09" name="AutoShape 3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10" name="AutoShape 3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11" name="AutoShape 3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12" name="AutoShape 3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13" name="AutoShape 3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14" name="AutoShape 4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15" name="AutoShape 4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16" name="AutoShape 4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17" name="AutoShape 4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18" name="AutoShape 4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19" name="AutoShape 4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20" name="AutoShape 4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21" name="AutoShape 4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22" name="AutoShape 4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23" name="AutoShape 4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24" name="AutoShape 5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25" name="AutoShape 5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26" name="AutoShape 5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2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2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2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3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3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3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3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3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3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3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3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3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3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4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4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4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4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4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4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4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4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4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4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5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285750</xdr:colOff>
      <xdr:row>22</xdr:row>
      <xdr:rowOff>247650</xdr:rowOff>
    </xdr:to>
    <xdr:sp>
      <xdr:nvSpPr>
        <xdr:cNvPr id="4651" name="Image1" descr="报表底图"/>
        <xdr:cNvSpPr>
          <a:spLocks noChangeAspect="1"/>
        </xdr:cNvSpPr>
      </xdr:nvSpPr>
      <xdr:spPr>
        <a:xfrm>
          <a:off x="5421630" y="15579725"/>
          <a:ext cx="285750" cy="2476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5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53" name="AutoShape 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54" name="AutoShape 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55" name="AutoShape 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56" name="AutoShape 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57" name="AutoShape 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58" name="AutoShape 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59" name="AutoShape 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60" name="AutoShape 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61" name="AutoShape 1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62" name="AutoShape 1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63" name="AutoShape 1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64" name="AutoShape 1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65" name="AutoShape 1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66" name="AutoShape 1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67" name="AutoShape 1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68" name="AutoShape 1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69" name="AutoShape 1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70" name="AutoShape 1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71" name="AutoShape 2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72" name="AutoShape 2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73" name="AutoShape 2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74" name="AutoShape 2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75" name="AutoShape 2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76" name="AutoShape 2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77" name="AutoShape 2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7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7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8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8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8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8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8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8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8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8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8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8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9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9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9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9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9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9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9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9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9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69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0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0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0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0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04" name="AutoShape 2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05" name="AutoShape 2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06" name="AutoShape 2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07" name="AutoShape 3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08" name="AutoShape 3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09" name="AutoShape 3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10" name="AutoShape 3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11" name="AutoShape 3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12" name="AutoShape 3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13" name="AutoShape 3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14" name="AutoShape 3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15" name="AutoShape 3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16" name="AutoShape 3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17" name="AutoShape 4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18" name="AutoShape 4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19" name="AutoShape 4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20" name="AutoShape 4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21" name="AutoShape 4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22" name="AutoShape 4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23" name="AutoShape 4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24" name="AutoShape 4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25" name="AutoShape 4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26" name="AutoShape 4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27" name="AutoShape 5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28" name="AutoShape 5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29" name="AutoShape 5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3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3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3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3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3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3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3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3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3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3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4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4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4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4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4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4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4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4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4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4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5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5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5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5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285750</xdr:colOff>
      <xdr:row>22</xdr:row>
      <xdr:rowOff>66675</xdr:rowOff>
    </xdr:to>
    <xdr:sp>
      <xdr:nvSpPr>
        <xdr:cNvPr id="4754" name="Image1" descr="报表底图"/>
        <xdr:cNvSpPr>
          <a:spLocks noChangeAspect="1"/>
        </xdr:cNvSpPr>
      </xdr:nvSpPr>
      <xdr:spPr>
        <a:xfrm>
          <a:off x="5421630" y="15579725"/>
          <a:ext cx="285750" cy="66675"/>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5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56" name="AutoShape 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57" name="AutoShape 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58" name="AutoShape 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59" name="AutoShape 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60" name="AutoShape 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61" name="AutoShape 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62" name="AutoShape 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63" name="AutoShape 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64" name="AutoShape 1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65" name="AutoShape 1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66" name="AutoShape 1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67" name="AutoShape 1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68" name="AutoShape 1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69" name="AutoShape 1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70" name="AutoShape 1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71" name="AutoShape 1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72" name="AutoShape 1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73" name="AutoShape 1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74" name="AutoShape 2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75" name="AutoShape 2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76" name="AutoShape 2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77" name="AutoShape 2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78" name="AutoShape 2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79" name="AutoShape 2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80" name="AutoShape 2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8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8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8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8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8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8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8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8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8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9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9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9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9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9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9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9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9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9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79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0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0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0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0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0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0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0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07" name="AutoShape 2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08" name="AutoShape 2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09" name="AutoShape 2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10" name="AutoShape 3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11" name="AutoShape 3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12" name="AutoShape 3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13" name="AutoShape 3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14" name="AutoShape 3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15" name="AutoShape 3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16" name="AutoShape 3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17" name="AutoShape 3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18" name="AutoShape 3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19" name="AutoShape 3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20" name="AutoShape 4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21" name="AutoShape 4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22" name="AutoShape 4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23" name="AutoShape 4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24" name="AutoShape 4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25" name="AutoShape 4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26" name="AutoShape 4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27" name="AutoShape 4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28" name="AutoShape 4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29" name="AutoShape 4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30" name="AutoShape 5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31" name="AutoShape 5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32" name="AutoShape 5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3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3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3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3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3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3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3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4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4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4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4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4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4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4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4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4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4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5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5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5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5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5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5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5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285750</xdr:colOff>
      <xdr:row>22</xdr:row>
      <xdr:rowOff>66675</xdr:rowOff>
    </xdr:to>
    <xdr:sp>
      <xdr:nvSpPr>
        <xdr:cNvPr id="4857" name="Image1" descr="报表底图"/>
        <xdr:cNvSpPr>
          <a:spLocks noChangeAspect="1"/>
        </xdr:cNvSpPr>
      </xdr:nvSpPr>
      <xdr:spPr>
        <a:xfrm>
          <a:off x="5421630" y="15579725"/>
          <a:ext cx="285750" cy="66675"/>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5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59" name="AutoShape 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60" name="AutoShape 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61" name="AutoShape 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62" name="AutoShape 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63" name="AutoShape 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64" name="AutoShape 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65" name="AutoShape 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66" name="AutoShape 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67" name="AutoShape 1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68" name="AutoShape 1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69" name="AutoShape 1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70" name="AutoShape 1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71" name="AutoShape 1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72" name="AutoShape 1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73" name="AutoShape 1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74" name="AutoShape 1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75" name="AutoShape 1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76" name="AutoShape 1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77" name="AutoShape 2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78" name="AutoShape 2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79" name="AutoShape 2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80" name="AutoShape 2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81" name="AutoShape 2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82" name="AutoShape 2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83" name="AutoShape 2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8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8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8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8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8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8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9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9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9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9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9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9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9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9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9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89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0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0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0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0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0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0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0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0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0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0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10" name="AutoShape 2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11" name="AutoShape 2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12" name="AutoShape 2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13" name="AutoShape 3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14" name="AutoShape 3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15" name="AutoShape 3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16" name="AutoShape 3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17" name="AutoShape 3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18" name="AutoShape 3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19" name="AutoShape 3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20" name="AutoShape 3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21" name="AutoShape 3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22" name="AutoShape 3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23" name="AutoShape 4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24" name="AutoShape 4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25" name="AutoShape 4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26" name="AutoShape 4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27" name="AutoShape 4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28" name="AutoShape 4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29" name="AutoShape 4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30" name="AutoShape 4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31" name="AutoShape 4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32" name="AutoShape 4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33" name="AutoShape 5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34" name="AutoShape 5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35" name="AutoShape 5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3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3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3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3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4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4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4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4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4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4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4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4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4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4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5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5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5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5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5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5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5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5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5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5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285750</xdr:colOff>
      <xdr:row>22</xdr:row>
      <xdr:rowOff>66675</xdr:rowOff>
    </xdr:to>
    <xdr:sp>
      <xdr:nvSpPr>
        <xdr:cNvPr id="4960" name="Image1" descr="报表底图"/>
        <xdr:cNvSpPr>
          <a:spLocks noChangeAspect="1"/>
        </xdr:cNvSpPr>
      </xdr:nvSpPr>
      <xdr:spPr>
        <a:xfrm>
          <a:off x="5421630" y="15579725"/>
          <a:ext cx="285750" cy="66675"/>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6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62" name="AutoShape 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63" name="AutoShape 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64" name="AutoShape 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65" name="AutoShape 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66" name="AutoShape 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67" name="AutoShape 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68" name="AutoShape 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69" name="AutoShape 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70" name="AutoShape 1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71" name="AutoShape 1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72" name="AutoShape 1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73" name="AutoShape 1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74" name="AutoShape 1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75" name="AutoShape 1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76" name="AutoShape 1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77" name="AutoShape 1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78" name="AutoShape 1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79" name="AutoShape 1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80" name="AutoShape 2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81" name="AutoShape 2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82" name="AutoShape 2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83" name="AutoShape 2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84" name="AutoShape 2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85" name="AutoShape 2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86" name="AutoShape 2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8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8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8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9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9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9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9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9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9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9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9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9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499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0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0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0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0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0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0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0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0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0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0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1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1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1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13" name="AutoShape 2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14" name="AutoShape 2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15" name="AutoShape 2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16" name="AutoShape 3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17" name="AutoShape 3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18" name="AutoShape 3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19" name="AutoShape 3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20" name="AutoShape 3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21" name="AutoShape 3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22" name="AutoShape 3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23" name="AutoShape 3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24" name="AutoShape 3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25" name="AutoShape 3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26" name="AutoShape 4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27" name="AutoShape 4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28" name="AutoShape 4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29" name="AutoShape 4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30" name="AutoShape 4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31" name="AutoShape 4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32" name="AutoShape 4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33" name="AutoShape 4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34" name="AutoShape 4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35" name="AutoShape 4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36" name="AutoShape 5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37" name="AutoShape 5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38" name="AutoShape 5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3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4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4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4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4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4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4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4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4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4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4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5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5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5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5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5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5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5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5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5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5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6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6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6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285750</xdr:colOff>
      <xdr:row>22</xdr:row>
      <xdr:rowOff>66675</xdr:rowOff>
    </xdr:to>
    <xdr:sp>
      <xdr:nvSpPr>
        <xdr:cNvPr id="5063" name="Image1" descr="报表底图"/>
        <xdr:cNvSpPr>
          <a:spLocks noChangeAspect="1"/>
        </xdr:cNvSpPr>
      </xdr:nvSpPr>
      <xdr:spPr>
        <a:xfrm>
          <a:off x="5421630" y="15579725"/>
          <a:ext cx="285750" cy="66675"/>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6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65" name="AutoShape 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66" name="AutoShape 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67" name="AutoShape 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68" name="AutoShape 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69" name="AutoShape 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70" name="AutoShape 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71" name="AutoShape 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72" name="AutoShape 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73" name="AutoShape 1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74" name="AutoShape 1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75" name="AutoShape 1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76" name="AutoShape 1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77" name="AutoShape 1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78" name="AutoShape 1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79" name="AutoShape 1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80" name="AutoShape 1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81" name="AutoShape 1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82" name="AutoShape 1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83" name="AutoShape 2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84" name="AutoShape 2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85" name="AutoShape 2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86" name="AutoShape 2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87" name="AutoShape 2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88" name="AutoShape 2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89" name="AutoShape 2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9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9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9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9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9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9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9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9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9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09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0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0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0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0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0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0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0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0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0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0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1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1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1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1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1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1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16" name="AutoShape 2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17" name="AutoShape 2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18" name="AutoShape 2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19" name="AutoShape 3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20" name="AutoShape 3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21" name="AutoShape 3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22" name="AutoShape 3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23" name="AutoShape 3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24" name="AutoShape 3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25" name="AutoShape 3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26" name="AutoShape 3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27" name="AutoShape 3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28" name="AutoShape 3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29" name="AutoShape 4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30" name="AutoShape 4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31" name="AutoShape 4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32" name="AutoShape 4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33" name="AutoShape 4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34" name="AutoShape 4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35" name="AutoShape 4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36" name="AutoShape 4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37" name="AutoShape 4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38" name="AutoShape 4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39" name="AutoShape 5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40" name="AutoShape 5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41" name="AutoShape 5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4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4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4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4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4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4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4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4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5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5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5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5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5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5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5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5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5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5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6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6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6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6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6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6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285750</xdr:colOff>
      <xdr:row>22</xdr:row>
      <xdr:rowOff>66675</xdr:rowOff>
    </xdr:to>
    <xdr:sp>
      <xdr:nvSpPr>
        <xdr:cNvPr id="5166" name="Image1" descr="报表底图"/>
        <xdr:cNvSpPr>
          <a:spLocks noChangeAspect="1"/>
        </xdr:cNvSpPr>
      </xdr:nvSpPr>
      <xdr:spPr>
        <a:xfrm>
          <a:off x="5421630" y="15579725"/>
          <a:ext cx="285750" cy="66675"/>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6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68" name="AutoShape 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69" name="AutoShape 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70" name="AutoShape 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71" name="AutoShape 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72" name="AutoShape 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73" name="AutoShape 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74" name="AutoShape 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75" name="AutoShape 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76" name="AutoShape 1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77" name="AutoShape 1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78" name="AutoShape 1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79" name="AutoShape 1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80" name="AutoShape 1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81" name="AutoShape 1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82" name="AutoShape 1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83" name="AutoShape 1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84" name="AutoShape 1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85" name="AutoShape 1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86" name="AutoShape 2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87" name="AutoShape 2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88" name="AutoShape 2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89" name="AutoShape 2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90" name="AutoShape 2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91" name="AutoShape 2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92" name="AutoShape 2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9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9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9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9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9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9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19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0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0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0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0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0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0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0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0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0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0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1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1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1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1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1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1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1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1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1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19" name="AutoShape 2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20" name="AutoShape 2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21" name="AutoShape 2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22" name="AutoShape 3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23" name="AutoShape 3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24" name="AutoShape 3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25" name="AutoShape 3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26" name="AutoShape 3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27" name="AutoShape 3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28" name="AutoShape 3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29" name="AutoShape 3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30" name="AutoShape 3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31" name="AutoShape 3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32" name="AutoShape 4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33" name="AutoShape 4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34" name="AutoShape 4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35" name="AutoShape 4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36" name="AutoShape 4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37" name="AutoShape 4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38" name="AutoShape 4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39" name="AutoShape 4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40" name="AutoShape 4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41" name="AutoShape 4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42" name="AutoShape 5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43" name="AutoShape 5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44" name="AutoShape 5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4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4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4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4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4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5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5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5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5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5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5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5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5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5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5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6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6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6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6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6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6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6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6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6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285750</xdr:colOff>
      <xdr:row>22</xdr:row>
      <xdr:rowOff>247650</xdr:rowOff>
    </xdr:to>
    <xdr:sp>
      <xdr:nvSpPr>
        <xdr:cNvPr id="5269" name="Image1" descr="报表底图"/>
        <xdr:cNvSpPr>
          <a:spLocks noChangeAspect="1"/>
        </xdr:cNvSpPr>
      </xdr:nvSpPr>
      <xdr:spPr>
        <a:xfrm>
          <a:off x="5421630" y="15579725"/>
          <a:ext cx="285750" cy="2476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7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71" name="AutoShape 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72" name="AutoShape 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73" name="AutoShape 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74" name="AutoShape 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75" name="AutoShape 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76" name="AutoShape 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77" name="AutoShape 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78" name="AutoShape 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79" name="AutoShape 1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80" name="AutoShape 1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81" name="AutoShape 1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82" name="AutoShape 1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83" name="AutoShape 1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84" name="AutoShape 1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85" name="AutoShape 1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86" name="AutoShape 1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87" name="AutoShape 1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88" name="AutoShape 1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89" name="AutoShape 2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90" name="AutoShape 2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91" name="AutoShape 2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92" name="AutoShape 2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93" name="AutoShape 2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94" name="AutoShape 2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95" name="AutoShape 2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9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9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9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29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0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0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0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0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0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0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0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0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0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0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1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1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1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1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1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1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1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1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1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1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2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2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22" name="AutoShape 2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23" name="AutoShape 2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24" name="AutoShape 2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25" name="AutoShape 3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26" name="AutoShape 3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27" name="AutoShape 3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28" name="AutoShape 3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29" name="AutoShape 3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30" name="AutoShape 3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31" name="AutoShape 3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32" name="AutoShape 3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33" name="AutoShape 3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34" name="AutoShape 3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35" name="AutoShape 4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36" name="AutoShape 4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37" name="AutoShape 4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38" name="AutoShape 4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39" name="AutoShape 4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40" name="AutoShape 4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41" name="AutoShape 4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42" name="AutoShape 4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43" name="AutoShape 4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44" name="AutoShape 4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45" name="AutoShape 5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46" name="AutoShape 5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47" name="AutoShape 5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4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4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5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5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5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5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5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5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5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5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5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5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6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6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6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6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6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6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6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6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6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6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7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7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285750</xdr:colOff>
      <xdr:row>22</xdr:row>
      <xdr:rowOff>247650</xdr:rowOff>
    </xdr:to>
    <xdr:sp>
      <xdr:nvSpPr>
        <xdr:cNvPr id="5372" name="Image1" descr="报表底图"/>
        <xdr:cNvSpPr>
          <a:spLocks noChangeAspect="1"/>
        </xdr:cNvSpPr>
      </xdr:nvSpPr>
      <xdr:spPr>
        <a:xfrm>
          <a:off x="5421630" y="15579725"/>
          <a:ext cx="285750" cy="2476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7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74" name="AutoShape 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75" name="AutoShape 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76" name="AutoShape 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77" name="AutoShape 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78" name="AutoShape 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79" name="AutoShape 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80" name="AutoShape 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81" name="AutoShape 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82" name="AutoShape 1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83" name="AutoShape 1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84" name="AutoShape 1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85" name="AutoShape 1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86" name="AutoShape 1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87" name="AutoShape 1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88" name="AutoShape 1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89" name="AutoShape 1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90" name="AutoShape 1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91" name="AutoShape 1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92" name="AutoShape 2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93" name="AutoShape 2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94" name="AutoShape 2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95" name="AutoShape 2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96" name="AutoShape 2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97" name="AutoShape 2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98" name="AutoShape 2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39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0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0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0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0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0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0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0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0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0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0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1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1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1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1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1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1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1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1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1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1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2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2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2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2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2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25" name="AutoShape 2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26" name="AutoShape 2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27" name="AutoShape 2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28" name="AutoShape 3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29" name="AutoShape 3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30" name="AutoShape 3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31" name="AutoShape 3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32" name="AutoShape 3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33" name="AutoShape 3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34" name="AutoShape 3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35" name="AutoShape 3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36" name="AutoShape 3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37" name="AutoShape 3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38" name="AutoShape 4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39" name="AutoShape 4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40" name="AutoShape 4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41" name="AutoShape 4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42" name="AutoShape 4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43" name="AutoShape 4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44" name="AutoShape 4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45" name="AutoShape 4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46" name="AutoShape 4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47" name="AutoShape 4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48" name="AutoShape 5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49" name="AutoShape 5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50" name="AutoShape 5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5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5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5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5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5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5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5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5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5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6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6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6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6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6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6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6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6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6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6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7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7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7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7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7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285750</xdr:colOff>
      <xdr:row>22</xdr:row>
      <xdr:rowOff>247650</xdr:rowOff>
    </xdr:to>
    <xdr:sp>
      <xdr:nvSpPr>
        <xdr:cNvPr id="5475" name="Image1" descr="报表底图"/>
        <xdr:cNvSpPr>
          <a:spLocks noChangeAspect="1"/>
        </xdr:cNvSpPr>
      </xdr:nvSpPr>
      <xdr:spPr>
        <a:xfrm>
          <a:off x="5421630" y="15579725"/>
          <a:ext cx="285750" cy="2476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7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77" name="AutoShape 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78" name="AutoShape 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79" name="AutoShape 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80" name="AutoShape 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81" name="AutoShape 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82" name="AutoShape 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83" name="AutoShape 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84" name="AutoShape 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85" name="AutoShape 1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86" name="AutoShape 1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87" name="AutoShape 1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88" name="AutoShape 1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89" name="AutoShape 1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90" name="AutoShape 1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91" name="AutoShape 1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92" name="AutoShape 1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93" name="AutoShape 1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94" name="AutoShape 1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95" name="AutoShape 2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96" name="AutoShape 2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97" name="AutoShape 2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98" name="AutoShape 2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499" name="AutoShape 2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00" name="AutoShape 2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01" name="AutoShape 2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0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0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0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0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0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0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0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0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1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1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1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1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1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1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1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1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1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1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2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2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2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2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2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2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2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2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28" name="AutoShape 2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29" name="AutoShape 2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30" name="AutoShape 2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31" name="AutoShape 3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32" name="AutoShape 3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33" name="AutoShape 3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34" name="AutoShape 3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35" name="AutoShape 3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36" name="AutoShape 3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37" name="AutoShape 3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38" name="AutoShape 3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39" name="AutoShape 3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40" name="AutoShape 3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41" name="AutoShape 4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42" name="AutoShape 4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43" name="AutoShape 4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44" name="AutoShape 4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45" name="AutoShape 4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46" name="AutoShape 4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47" name="AutoShape 4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48" name="AutoShape 4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49" name="AutoShape 4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50" name="AutoShape 4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51" name="AutoShape 5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52" name="AutoShape 5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53" name="AutoShape 5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5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5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5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5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5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5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6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6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6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6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6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6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6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6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6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6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7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7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7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7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7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7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7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7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285750</xdr:colOff>
      <xdr:row>22</xdr:row>
      <xdr:rowOff>247650</xdr:rowOff>
    </xdr:to>
    <xdr:sp>
      <xdr:nvSpPr>
        <xdr:cNvPr id="5578" name="Image1" descr="报表底图"/>
        <xdr:cNvSpPr>
          <a:spLocks noChangeAspect="1"/>
        </xdr:cNvSpPr>
      </xdr:nvSpPr>
      <xdr:spPr>
        <a:xfrm>
          <a:off x="5421630" y="15579725"/>
          <a:ext cx="285750" cy="2476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7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80" name="AutoShape 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81" name="AutoShape 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82" name="AutoShape 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83" name="AutoShape 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84" name="AutoShape 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85" name="AutoShape 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86" name="AutoShape 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87" name="AutoShape 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88" name="AutoShape 1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89" name="AutoShape 1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90" name="AutoShape 1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91" name="AutoShape 1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92" name="AutoShape 1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93" name="AutoShape 1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94" name="AutoShape 1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95" name="AutoShape 1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96" name="AutoShape 1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97" name="AutoShape 1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98" name="AutoShape 2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599" name="AutoShape 2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00" name="AutoShape 2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01" name="AutoShape 2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02" name="AutoShape 2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03" name="AutoShape 2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04" name="AutoShape 2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0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0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0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0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0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1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1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1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1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1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1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1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1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1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1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2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2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2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2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2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2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2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2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2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2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3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31" name="AutoShape 2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32" name="AutoShape 2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33" name="AutoShape 2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34" name="AutoShape 3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35" name="AutoShape 3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36" name="AutoShape 3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37" name="AutoShape 3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38" name="AutoShape 3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39" name="AutoShape 3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40" name="AutoShape 3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41" name="AutoShape 3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42" name="AutoShape 3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43" name="AutoShape 3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44" name="AutoShape 4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45" name="AutoShape 4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46" name="AutoShape 4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47" name="AutoShape 43"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48" name="AutoShape 44"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49" name="AutoShape 45"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50" name="AutoShape 46"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51" name="AutoShape 47"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52" name="AutoShape 48"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53" name="AutoShape 49"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54" name="AutoShape 50"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55" name="AutoShape 5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56" name="AutoShape 52"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5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5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5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6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6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6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6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6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6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6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6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6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6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7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71"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72"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73"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74"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75"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76"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77"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78"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79"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276225</xdr:colOff>
      <xdr:row>22</xdr:row>
      <xdr:rowOff>171450</xdr:rowOff>
    </xdr:to>
    <xdr:sp>
      <xdr:nvSpPr>
        <xdr:cNvPr id="5680" name="Image1" descr="报表底图"/>
        <xdr:cNvSpPr>
          <a:spLocks noChangeAspect="1"/>
        </xdr:cNvSpPr>
      </xdr:nvSpPr>
      <xdr:spPr>
        <a:xfrm>
          <a:off x="5421630" y="15579725"/>
          <a:ext cx="276225" cy="171450"/>
        </a:xfrm>
        <a:prstGeom prst="rect">
          <a:avLst/>
        </a:prstGeom>
        <a:noFill/>
        <a:ln w="9525">
          <a:noFill/>
        </a:ln>
      </xdr:spPr>
    </xdr:sp>
    <xdr:clientData/>
  </xdr:twoCellAnchor>
  <xdr:twoCellAnchor editAs="oneCell">
    <xdr:from>
      <xdr:col>10</xdr:col>
      <xdr:colOff>0</xdr:colOff>
      <xdr:row>22</xdr:row>
      <xdr:rowOff>0</xdr:rowOff>
    </xdr:from>
    <xdr:to>
      <xdr:col>10</xdr:col>
      <xdr:colOff>285750</xdr:colOff>
      <xdr:row>22</xdr:row>
      <xdr:rowOff>247650</xdr:rowOff>
    </xdr:to>
    <xdr:sp>
      <xdr:nvSpPr>
        <xdr:cNvPr id="5681" name="Image1" descr="报表底图"/>
        <xdr:cNvSpPr>
          <a:spLocks noChangeAspect="1"/>
        </xdr:cNvSpPr>
      </xdr:nvSpPr>
      <xdr:spPr>
        <a:xfrm>
          <a:off x="5421630" y="15579725"/>
          <a:ext cx="285750" cy="2476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68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683" name="AutoShape 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684" name="AutoShape 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685" name="AutoShape 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686" name="AutoShape 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687" name="AutoShape 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688" name="AutoShape 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689" name="AutoShape 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690" name="AutoShape 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691" name="AutoShape 1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692" name="AutoShape 1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693" name="AutoShape 1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694" name="AutoShape 1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695" name="AutoShape 1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696" name="AutoShape 1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697" name="AutoShape 1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698" name="AutoShape 1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699" name="AutoShape 1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00" name="AutoShape 1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01" name="AutoShape 2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02" name="AutoShape 2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03" name="AutoShape 2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04" name="AutoShape 2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05" name="AutoShape 2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06" name="AutoShape 2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07" name="AutoShape 2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0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0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1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1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1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1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1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1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1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1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1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1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2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2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2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2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2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2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2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2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2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2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3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3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3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3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3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35" name="AutoShape 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36" name="AutoShape 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37" name="AutoShape 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38" name="AutoShape 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39" name="AutoShape 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40" name="AutoShape 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41" name="AutoShape 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42" name="AutoShape 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43" name="AutoShape 1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44" name="AutoShape 1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45" name="AutoShape 1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46" name="AutoShape 1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47" name="AutoShape 1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48" name="AutoShape 1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49" name="AutoShape 1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50" name="AutoShape 1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51" name="AutoShape 1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52" name="AutoShape 1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53" name="AutoShape 2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54" name="AutoShape 2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55" name="AutoShape 2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56" name="AutoShape 2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57" name="AutoShape 2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58" name="AutoShape 2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59" name="AutoShape 2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6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6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6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6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6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6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6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6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6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6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7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7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7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7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7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7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7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7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7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7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8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8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8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8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8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8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8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87" name="AutoShape 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88" name="AutoShape 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89" name="AutoShape 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90" name="AutoShape 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91" name="AutoShape 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92" name="AutoShape 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93" name="AutoShape 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94" name="AutoShape 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95" name="AutoShape 1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96" name="AutoShape 1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97" name="AutoShape 1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98" name="AutoShape 1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799" name="AutoShape 1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00" name="AutoShape 1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01" name="AutoShape 1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02" name="AutoShape 1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03" name="AutoShape 1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04" name="AutoShape 1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05" name="AutoShape 2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06" name="AutoShape 2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07" name="AutoShape 2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08" name="AutoShape 2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09" name="AutoShape 2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10" name="AutoShape 2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11" name="AutoShape 2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1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1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1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1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1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1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1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1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2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2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2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2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2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2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2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2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2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2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3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3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3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3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3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3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3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3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3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39" name="AutoShape 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40" name="AutoShape 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41" name="AutoShape 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42" name="AutoShape 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43" name="AutoShape 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44" name="AutoShape 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45" name="AutoShape 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46" name="AutoShape 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47" name="AutoShape 1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48" name="AutoShape 1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49" name="AutoShape 1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50" name="AutoShape 1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51" name="AutoShape 1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52" name="AutoShape 1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53" name="AutoShape 1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54" name="AutoShape 1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55" name="AutoShape 1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56" name="AutoShape 1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57" name="AutoShape 2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58" name="AutoShape 2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59" name="AutoShape 2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60" name="AutoShape 2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61" name="AutoShape 2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62" name="AutoShape 2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63" name="AutoShape 2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6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6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6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6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6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6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7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7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7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7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7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7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7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7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7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7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8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8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8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8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8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8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8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8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8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8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9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91" name="AutoShape 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92" name="AutoShape 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93" name="AutoShape 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94" name="AutoShape 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95" name="AutoShape 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96" name="AutoShape 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97" name="AutoShape 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98" name="AutoShape 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899" name="AutoShape 1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00" name="AutoShape 1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01" name="AutoShape 1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02" name="AutoShape 1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03" name="AutoShape 1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04" name="AutoShape 1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05" name="AutoShape 1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06" name="AutoShape 1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07" name="AutoShape 1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08" name="AutoShape 1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09" name="AutoShape 2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10" name="AutoShape 2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11" name="AutoShape 2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12" name="AutoShape 2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13" name="AutoShape 2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14" name="AutoShape 2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15" name="AutoShape 2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1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1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1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1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2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2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2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2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2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2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2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2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2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2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3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3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3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3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3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3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3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3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3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3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4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4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4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43" name="AutoShape 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44" name="AutoShape 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45" name="AutoShape 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46" name="AutoShape 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47" name="AutoShape 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48" name="AutoShape 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49" name="AutoShape 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50" name="AutoShape 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51" name="AutoShape 1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52" name="AutoShape 1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53" name="AutoShape 1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54" name="AutoShape 1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55" name="AutoShape 1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56" name="AutoShape 1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57" name="AutoShape 1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58" name="AutoShape 1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59" name="AutoShape 1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60" name="AutoShape 1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61" name="AutoShape 2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62" name="AutoShape 2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63" name="AutoShape 2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64" name="AutoShape 2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65" name="AutoShape 2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66" name="AutoShape 2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67" name="AutoShape 2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6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6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7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7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7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7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7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7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7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7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7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7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8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8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8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8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8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8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8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8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8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8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9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9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9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9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9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95" name="AutoShape 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96" name="AutoShape 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97" name="AutoShape 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98" name="AutoShape 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5999" name="AutoShape 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00" name="AutoShape 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01" name="AutoShape 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02" name="AutoShape 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03" name="AutoShape 1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04" name="AutoShape 1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05" name="AutoShape 1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06" name="AutoShape 1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07" name="AutoShape 1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08" name="AutoShape 1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09" name="AutoShape 1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10" name="AutoShape 1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11" name="AutoShape 1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12" name="AutoShape 1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13" name="AutoShape 2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14" name="AutoShape 2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15" name="AutoShape 2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16" name="AutoShape 2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17" name="AutoShape 2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18" name="AutoShape 2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19" name="AutoShape 2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2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2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2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2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2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2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2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2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2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2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3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3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3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3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3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3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3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3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3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3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4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4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4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4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4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4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4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47" name="AutoShape 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48" name="AutoShape 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49" name="AutoShape 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50" name="AutoShape 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51" name="AutoShape 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52" name="AutoShape 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53" name="AutoShape 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54" name="AutoShape 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55" name="AutoShape 1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56" name="AutoShape 1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57" name="AutoShape 1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58" name="AutoShape 1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59" name="AutoShape 1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60" name="AutoShape 1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61" name="AutoShape 1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62" name="AutoShape 1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63" name="AutoShape 1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64" name="AutoShape 1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65" name="AutoShape 2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66" name="AutoShape 2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67" name="AutoShape 2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68" name="AutoShape 2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69" name="AutoShape 2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70" name="AutoShape 2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71" name="AutoShape 2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7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7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7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7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7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7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7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7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8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8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8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8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8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8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8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8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8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8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9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9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9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9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9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9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9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9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9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099" name="AutoShape 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00" name="AutoShape 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01" name="AutoShape 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02" name="AutoShape 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03" name="AutoShape 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04" name="AutoShape 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05" name="AutoShape 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06" name="AutoShape 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07" name="AutoShape 1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08" name="AutoShape 1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09" name="AutoShape 1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10" name="AutoShape 1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11" name="AutoShape 1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12" name="AutoShape 1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13" name="AutoShape 1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14" name="AutoShape 1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15" name="AutoShape 1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16" name="AutoShape 1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17" name="AutoShape 2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18" name="AutoShape 2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19" name="AutoShape 2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20" name="AutoShape 2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21" name="AutoShape 2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22" name="AutoShape 2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23" name="AutoShape 2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2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2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2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2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2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2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3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3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3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3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3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3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3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3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3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3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4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4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4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4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4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4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4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4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4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4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5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51" name="AutoShape 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52" name="AutoShape 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53" name="AutoShape 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54" name="AutoShape 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55" name="AutoShape 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56" name="AutoShape 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57" name="AutoShape 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58" name="AutoShape 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59" name="AutoShape 1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60" name="AutoShape 1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61" name="AutoShape 1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62" name="AutoShape 1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63" name="AutoShape 1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64" name="AutoShape 1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65" name="AutoShape 1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66" name="AutoShape 1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67" name="AutoShape 1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68" name="AutoShape 1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69" name="AutoShape 2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70" name="AutoShape 2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71" name="AutoShape 2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72" name="AutoShape 2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73" name="AutoShape 2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74" name="AutoShape 2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75" name="AutoShape 2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7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7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7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7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8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8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8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8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8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8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8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8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8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8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9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9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9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9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9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9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9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9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9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19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0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0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0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03" name="AutoShape 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04" name="AutoShape 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05" name="AutoShape 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06" name="AutoShape 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07" name="AutoShape 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08" name="AutoShape 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09" name="AutoShape 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10" name="AutoShape 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11" name="AutoShape 1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12" name="AutoShape 1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13" name="AutoShape 1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14" name="AutoShape 1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15" name="AutoShape 1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16" name="AutoShape 1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17" name="AutoShape 1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18" name="AutoShape 1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19" name="AutoShape 1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20" name="AutoShape 1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21" name="AutoShape 2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22" name="AutoShape 2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23" name="AutoShape 2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24" name="AutoShape 2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25" name="AutoShape 2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26" name="AutoShape 2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27" name="AutoShape 2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2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2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3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3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3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3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3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3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3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3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3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3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4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4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4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4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4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4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4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4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4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4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5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5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5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5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5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55" name="AutoShape 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56" name="AutoShape 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57" name="AutoShape 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58" name="AutoShape 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59" name="AutoShape 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60" name="AutoShape 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61" name="AutoShape 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62" name="AutoShape 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63" name="AutoShape 1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64" name="AutoShape 1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65" name="AutoShape 1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66" name="AutoShape 1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67" name="AutoShape 1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68" name="AutoShape 1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69" name="AutoShape 1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70" name="AutoShape 1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71" name="AutoShape 1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72" name="AutoShape 1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73" name="AutoShape 2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74" name="AutoShape 2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75" name="AutoShape 2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76" name="AutoShape 2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77" name="AutoShape 2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78" name="AutoShape 2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79" name="AutoShape 2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8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8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8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8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8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8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8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8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8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8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9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9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9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9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9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9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9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9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9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29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0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0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0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0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0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0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0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07" name="AutoShape 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08" name="AutoShape 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09" name="AutoShape 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10" name="AutoShape 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11" name="AutoShape 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12" name="AutoShape 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13" name="AutoShape 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14" name="AutoShape 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15" name="AutoShape 1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16" name="AutoShape 1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17" name="AutoShape 1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18" name="AutoShape 1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19" name="AutoShape 1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20" name="AutoShape 1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21" name="AutoShape 1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22" name="AutoShape 1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23" name="AutoShape 1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24" name="AutoShape 1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25" name="AutoShape 2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26" name="AutoShape 2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27" name="AutoShape 2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28" name="AutoShape 2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29" name="AutoShape 2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30" name="AutoShape 2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31" name="AutoShape 2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3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3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3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3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3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3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3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3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4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4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4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4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4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4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4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4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4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4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5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5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5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5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5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5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5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5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5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59" name="AutoShape 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60" name="AutoShape 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61" name="AutoShape 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62" name="AutoShape 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63" name="AutoShape 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64" name="AutoShape 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65" name="AutoShape 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66" name="AutoShape 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67" name="AutoShape 1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68" name="AutoShape 1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69" name="AutoShape 1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70" name="AutoShape 1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71" name="AutoShape 1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72" name="AutoShape 1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73" name="AutoShape 1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74" name="AutoShape 1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75" name="AutoShape 1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76" name="AutoShape 1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77" name="AutoShape 2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78" name="AutoShape 2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79" name="AutoShape 2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80" name="AutoShape 2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81" name="AutoShape 2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82" name="AutoShape 2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83" name="AutoShape 2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8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8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8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8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8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8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9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9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9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9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9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9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9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9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9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39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0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0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0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0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0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0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0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0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0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0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1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11" name="AutoShape 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12" name="AutoShape 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13" name="AutoShape 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14" name="AutoShape 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15" name="AutoShape 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16" name="AutoShape 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17" name="AutoShape 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18" name="AutoShape 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19" name="AutoShape 1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20" name="AutoShape 1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21" name="AutoShape 1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22" name="AutoShape 1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23" name="AutoShape 1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24" name="AutoShape 1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25" name="AutoShape 1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26" name="AutoShape 1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27" name="AutoShape 1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28" name="AutoShape 1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29" name="AutoShape 2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30" name="AutoShape 2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31" name="AutoShape 2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32" name="AutoShape 2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33" name="AutoShape 2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34" name="AutoShape 2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35" name="AutoShape 2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3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3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3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3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4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4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4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4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4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4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4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4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4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4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5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5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5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5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5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5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5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5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5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5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6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6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6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63" name="AutoShape 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64" name="AutoShape 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65" name="AutoShape 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66" name="AutoShape 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67" name="AutoShape 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68" name="AutoShape 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69" name="AutoShape 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70" name="AutoShape 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71" name="AutoShape 1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72" name="AutoShape 1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73" name="AutoShape 1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74" name="AutoShape 1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75" name="AutoShape 1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76" name="AutoShape 1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77" name="AutoShape 1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78" name="AutoShape 1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79" name="AutoShape 1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80" name="AutoShape 1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81" name="AutoShape 2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82" name="AutoShape 2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83" name="AutoShape 2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84" name="AutoShape 2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85" name="AutoShape 2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86" name="AutoShape 2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87" name="AutoShape 2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8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8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9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9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9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9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9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9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9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9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9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49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0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0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0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0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0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0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0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0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0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0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1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1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1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1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1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15" name="AutoShape 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16" name="AutoShape 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17" name="AutoShape 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18" name="AutoShape 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19" name="AutoShape 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20" name="AutoShape 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21" name="AutoShape 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22" name="AutoShape 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23" name="AutoShape 1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24" name="AutoShape 1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25" name="AutoShape 1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26" name="AutoShape 1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27" name="AutoShape 1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28" name="AutoShape 1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29" name="AutoShape 1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30" name="AutoShape 1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31" name="AutoShape 1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32" name="AutoShape 1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33" name="AutoShape 2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34" name="AutoShape 2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35" name="AutoShape 2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36" name="AutoShape 2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37" name="AutoShape 2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38" name="AutoShape 2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39" name="AutoShape 2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4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4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4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4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4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4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4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4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4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4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5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5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5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5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5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5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5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5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5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5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6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6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6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6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6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6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6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67" name="AutoShape 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68" name="AutoShape 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69" name="AutoShape 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70" name="AutoShape 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71" name="AutoShape 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72" name="AutoShape 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73" name="AutoShape 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74" name="AutoShape 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75" name="AutoShape 1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76" name="AutoShape 1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77" name="AutoShape 1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78" name="AutoShape 1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79" name="AutoShape 1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80" name="AutoShape 1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81" name="AutoShape 1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82" name="AutoShape 1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83" name="AutoShape 1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84" name="AutoShape 1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85" name="AutoShape 2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86" name="AutoShape 2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87" name="AutoShape 2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88" name="AutoShape 2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89" name="AutoShape 2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90" name="AutoShape 2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91" name="AutoShape 2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9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9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9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9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9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9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9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59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0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0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0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0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0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0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0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0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0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0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1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1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1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1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1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1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1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1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1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19" name="AutoShape 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20" name="AutoShape 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21" name="AutoShape 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22" name="AutoShape 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23" name="AutoShape 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24" name="AutoShape 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25" name="AutoShape 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26" name="AutoShape 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27" name="AutoShape 1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28" name="AutoShape 1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29" name="AutoShape 1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30" name="AutoShape 1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31" name="AutoShape 1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32" name="AutoShape 1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33" name="AutoShape 1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34" name="AutoShape 1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35" name="AutoShape 1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36" name="AutoShape 1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37" name="AutoShape 2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38" name="AutoShape 2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39" name="AutoShape 2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40" name="AutoShape 2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41" name="AutoShape 2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42" name="AutoShape 2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43" name="AutoShape 2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4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4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4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4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4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4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5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5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5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5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5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5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5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5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5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5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6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6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6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6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6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6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6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6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6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6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7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71" name="AutoShape 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72" name="AutoShape 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73" name="AutoShape 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74" name="AutoShape 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75" name="AutoShape 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76" name="AutoShape 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77" name="AutoShape 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78" name="AutoShape 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79" name="AutoShape 1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80" name="AutoShape 1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81" name="AutoShape 1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82" name="AutoShape 1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83" name="AutoShape 1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84" name="AutoShape 1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85" name="AutoShape 1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86" name="AutoShape 1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87" name="AutoShape 1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88" name="AutoShape 1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89" name="AutoShape 2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90" name="AutoShape 2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91" name="AutoShape 2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92" name="AutoShape 2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93" name="AutoShape 2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94" name="AutoShape 2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95" name="AutoShape 2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9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9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9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69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70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70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70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70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70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70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70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70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70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70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71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71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71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71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71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71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71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71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71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71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72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672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2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23" name="AutoShape 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24" name="AutoShape 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25" name="AutoShape 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26" name="AutoShape 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27" name="AutoShape 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28" name="AutoShape 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29" name="AutoShape 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30" name="AutoShape 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31" name="AutoShape 1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32" name="AutoShape 1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33" name="AutoShape 1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34" name="AutoShape 1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35" name="AutoShape 1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36" name="AutoShape 1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37" name="AutoShape 1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38" name="AutoShape 1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39" name="AutoShape 1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40" name="AutoShape 1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41" name="AutoShape 2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42" name="AutoShape 2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43" name="AutoShape 2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44" name="AutoShape 2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45" name="AutoShape 2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46" name="AutoShape 2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47" name="AutoShape 2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4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4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5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5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5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5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5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5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5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5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5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5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6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6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6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6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6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6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6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6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6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6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7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7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7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7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74" name="AutoShape 2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75" name="AutoShape 2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76" name="AutoShape 2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77" name="AutoShape 3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78" name="AutoShape 3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79" name="AutoShape 3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80" name="AutoShape 3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81" name="AutoShape 3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82" name="AutoShape 3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83" name="AutoShape 3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84" name="AutoShape 3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85" name="AutoShape 3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86" name="AutoShape 3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87" name="AutoShape 4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88" name="AutoShape 4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89" name="AutoShape 4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90" name="AutoShape 4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91" name="AutoShape 4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92" name="AutoShape 4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93" name="AutoShape 4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94" name="AutoShape 4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95" name="AutoShape 4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96" name="AutoShape 4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97" name="AutoShape 5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98" name="AutoShape 5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799" name="AutoShape 5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0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0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0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0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0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0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0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0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0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0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1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1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1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1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1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1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1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1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1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1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2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2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2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2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285750</xdr:colOff>
      <xdr:row>22</xdr:row>
      <xdr:rowOff>66675</xdr:rowOff>
    </xdr:to>
    <xdr:sp>
      <xdr:nvSpPr>
        <xdr:cNvPr id="6824" name="Image1" descr="报表底图"/>
        <xdr:cNvSpPr>
          <a:spLocks noChangeAspect="1"/>
        </xdr:cNvSpPr>
      </xdr:nvSpPr>
      <xdr:spPr>
        <a:xfrm>
          <a:off x="8571230" y="15579725"/>
          <a:ext cx="285750" cy="6667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2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26" name="AutoShape 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27" name="AutoShape 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28" name="AutoShape 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29" name="AutoShape 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30" name="AutoShape 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31" name="AutoShape 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32" name="AutoShape 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33" name="AutoShape 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34" name="AutoShape 1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35" name="AutoShape 1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36" name="AutoShape 1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37" name="AutoShape 1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38" name="AutoShape 1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39" name="AutoShape 1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40" name="AutoShape 1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41" name="AutoShape 1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42" name="AutoShape 1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43" name="AutoShape 1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44" name="AutoShape 2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45" name="AutoShape 2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46" name="AutoShape 2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47" name="AutoShape 2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48" name="AutoShape 2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49" name="AutoShape 2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50" name="AutoShape 2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5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5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5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5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5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5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5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5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5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6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6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6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6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6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6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6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6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6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6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7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7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7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7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7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7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7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77" name="AutoShape 2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78" name="AutoShape 2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79" name="AutoShape 2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80" name="AutoShape 3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81" name="AutoShape 3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82" name="AutoShape 3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83" name="AutoShape 3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84" name="AutoShape 3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85" name="AutoShape 3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86" name="AutoShape 3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87" name="AutoShape 3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88" name="AutoShape 3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89" name="AutoShape 3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90" name="AutoShape 4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91" name="AutoShape 4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92" name="AutoShape 4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93" name="AutoShape 4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94" name="AutoShape 4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95" name="AutoShape 4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96" name="AutoShape 4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97" name="AutoShape 4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98" name="AutoShape 4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899" name="AutoShape 4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00" name="AutoShape 5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01" name="AutoShape 5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02" name="AutoShape 5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0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0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0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0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0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0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0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1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1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1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1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1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1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1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1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1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1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2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2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2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2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2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2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2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285750</xdr:colOff>
      <xdr:row>22</xdr:row>
      <xdr:rowOff>66675</xdr:rowOff>
    </xdr:to>
    <xdr:sp>
      <xdr:nvSpPr>
        <xdr:cNvPr id="6927" name="Image1" descr="报表底图"/>
        <xdr:cNvSpPr>
          <a:spLocks noChangeAspect="1"/>
        </xdr:cNvSpPr>
      </xdr:nvSpPr>
      <xdr:spPr>
        <a:xfrm>
          <a:off x="8571230" y="15579725"/>
          <a:ext cx="285750" cy="6667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2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29" name="AutoShape 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30" name="AutoShape 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31" name="AutoShape 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32" name="AutoShape 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33" name="AutoShape 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34" name="AutoShape 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35" name="AutoShape 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36" name="AutoShape 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37" name="AutoShape 1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38" name="AutoShape 1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39" name="AutoShape 1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40" name="AutoShape 1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41" name="AutoShape 1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42" name="AutoShape 1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43" name="AutoShape 1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44" name="AutoShape 1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45" name="AutoShape 1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46" name="AutoShape 1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47" name="AutoShape 2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48" name="AutoShape 2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49" name="AutoShape 2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50" name="AutoShape 2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51" name="AutoShape 2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52" name="AutoShape 2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53" name="AutoShape 2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5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5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5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5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5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5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6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6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6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6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6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6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6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6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6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6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7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7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7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7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7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7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7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7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7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7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80" name="AutoShape 2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81" name="AutoShape 2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82" name="AutoShape 2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83" name="AutoShape 3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84" name="AutoShape 3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85" name="AutoShape 3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86" name="AutoShape 3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87" name="AutoShape 3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88" name="AutoShape 3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89" name="AutoShape 3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90" name="AutoShape 3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91" name="AutoShape 3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92" name="AutoShape 3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93" name="AutoShape 4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94" name="AutoShape 4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95" name="AutoShape 4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96" name="AutoShape 4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97" name="AutoShape 4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98" name="AutoShape 4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6999" name="AutoShape 4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00" name="AutoShape 4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01" name="AutoShape 4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02" name="AutoShape 4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03" name="AutoShape 5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04" name="AutoShape 5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05" name="AutoShape 5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0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0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0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0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1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1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1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1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1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1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1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1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1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1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2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2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2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2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2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2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2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2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2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2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285750</xdr:colOff>
      <xdr:row>22</xdr:row>
      <xdr:rowOff>66675</xdr:rowOff>
    </xdr:to>
    <xdr:sp>
      <xdr:nvSpPr>
        <xdr:cNvPr id="7030" name="Image1" descr="报表底图"/>
        <xdr:cNvSpPr>
          <a:spLocks noChangeAspect="1"/>
        </xdr:cNvSpPr>
      </xdr:nvSpPr>
      <xdr:spPr>
        <a:xfrm>
          <a:off x="8571230" y="15579725"/>
          <a:ext cx="285750" cy="6667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3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32" name="AutoShape 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33" name="AutoShape 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34" name="AutoShape 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35" name="AutoShape 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36" name="AutoShape 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37" name="AutoShape 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38" name="AutoShape 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39" name="AutoShape 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40" name="AutoShape 1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41" name="AutoShape 1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42" name="AutoShape 1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43" name="AutoShape 1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44" name="AutoShape 1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45" name="AutoShape 1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46" name="AutoShape 1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47" name="AutoShape 1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48" name="AutoShape 1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49" name="AutoShape 1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50" name="AutoShape 2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51" name="AutoShape 2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52" name="AutoShape 2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53" name="AutoShape 2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54" name="AutoShape 2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55" name="AutoShape 2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56" name="AutoShape 2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5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5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5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6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6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6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6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6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6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6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6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6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6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7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7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7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7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7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7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7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7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7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7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8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8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8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83" name="AutoShape 2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84" name="AutoShape 2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85" name="AutoShape 2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86" name="AutoShape 3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87" name="AutoShape 3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88" name="AutoShape 3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89" name="AutoShape 3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90" name="AutoShape 3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91" name="AutoShape 3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92" name="AutoShape 3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93" name="AutoShape 3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94" name="AutoShape 3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95" name="AutoShape 3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96" name="AutoShape 4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97" name="AutoShape 4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98" name="AutoShape 4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099" name="AutoShape 4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00" name="AutoShape 4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01" name="AutoShape 4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02" name="AutoShape 4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03" name="AutoShape 4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04" name="AutoShape 4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05" name="AutoShape 4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06" name="AutoShape 5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07" name="AutoShape 5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08" name="AutoShape 5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0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1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1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1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1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1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1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1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1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1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1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2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2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2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2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2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2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2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2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2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2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3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3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3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285750</xdr:colOff>
      <xdr:row>22</xdr:row>
      <xdr:rowOff>66675</xdr:rowOff>
    </xdr:to>
    <xdr:sp>
      <xdr:nvSpPr>
        <xdr:cNvPr id="7133" name="Image1" descr="报表底图"/>
        <xdr:cNvSpPr>
          <a:spLocks noChangeAspect="1"/>
        </xdr:cNvSpPr>
      </xdr:nvSpPr>
      <xdr:spPr>
        <a:xfrm>
          <a:off x="8571230" y="15579725"/>
          <a:ext cx="285750" cy="6667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3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35" name="AutoShape 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36" name="AutoShape 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37" name="AutoShape 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38" name="AutoShape 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39" name="AutoShape 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40" name="AutoShape 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41" name="AutoShape 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42" name="AutoShape 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43" name="AutoShape 1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44" name="AutoShape 1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45" name="AutoShape 1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46" name="AutoShape 1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47" name="AutoShape 1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48" name="AutoShape 1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49" name="AutoShape 1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50" name="AutoShape 1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51" name="AutoShape 1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52" name="AutoShape 1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53" name="AutoShape 2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54" name="AutoShape 2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55" name="AutoShape 2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56" name="AutoShape 2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57" name="AutoShape 2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58" name="AutoShape 2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59" name="AutoShape 2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6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6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6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6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6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6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6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6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6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6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7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7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7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7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7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7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7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7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7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7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8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8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8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8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8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8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86" name="AutoShape 2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87" name="AutoShape 2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88" name="AutoShape 2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89" name="AutoShape 3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90" name="AutoShape 3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91" name="AutoShape 3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92" name="AutoShape 3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93" name="AutoShape 3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94" name="AutoShape 3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95" name="AutoShape 3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96" name="AutoShape 3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97" name="AutoShape 3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98" name="AutoShape 3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199" name="AutoShape 4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00" name="AutoShape 4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01" name="AutoShape 4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02" name="AutoShape 4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03" name="AutoShape 4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04" name="AutoShape 4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05" name="AutoShape 4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06" name="AutoShape 4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07" name="AutoShape 4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08" name="AutoShape 4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09" name="AutoShape 5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10" name="AutoShape 5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11" name="AutoShape 5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1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1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1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1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1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1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1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1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2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2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2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2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2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2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2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2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2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2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3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3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3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3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3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3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285750</xdr:colOff>
      <xdr:row>22</xdr:row>
      <xdr:rowOff>66675</xdr:rowOff>
    </xdr:to>
    <xdr:sp>
      <xdr:nvSpPr>
        <xdr:cNvPr id="7236" name="Image1" descr="报表底图"/>
        <xdr:cNvSpPr>
          <a:spLocks noChangeAspect="1"/>
        </xdr:cNvSpPr>
      </xdr:nvSpPr>
      <xdr:spPr>
        <a:xfrm>
          <a:off x="8571230" y="15579725"/>
          <a:ext cx="285750" cy="6667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3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38" name="AutoShape 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39" name="AutoShape 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40" name="AutoShape 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41" name="AutoShape 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42" name="AutoShape 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43" name="AutoShape 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44" name="AutoShape 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45" name="AutoShape 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46" name="AutoShape 1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47" name="AutoShape 1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48" name="AutoShape 1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49" name="AutoShape 1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50" name="AutoShape 1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51" name="AutoShape 1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52" name="AutoShape 1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53" name="AutoShape 1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54" name="AutoShape 1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55" name="AutoShape 1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56" name="AutoShape 2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57" name="AutoShape 2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58" name="AutoShape 2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59" name="AutoShape 2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60" name="AutoShape 2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61" name="AutoShape 2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62" name="AutoShape 2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6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6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6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6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6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6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6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7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7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7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7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7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7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7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7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7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7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8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8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8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8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8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8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8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8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8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89" name="AutoShape 2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90" name="AutoShape 2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91" name="AutoShape 2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92" name="AutoShape 3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93" name="AutoShape 3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94" name="AutoShape 3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95" name="AutoShape 3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96" name="AutoShape 3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97" name="AutoShape 3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98" name="AutoShape 3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299" name="AutoShape 3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00" name="AutoShape 3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01" name="AutoShape 3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02" name="AutoShape 4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03" name="AutoShape 4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04" name="AutoShape 4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05" name="AutoShape 4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06" name="AutoShape 4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07" name="AutoShape 4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08" name="AutoShape 4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09" name="AutoShape 4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10" name="AutoShape 4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11" name="AutoShape 4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12" name="AutoShape 5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13" name="AutoShape 5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14" name="AutoShape 5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1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1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1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1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1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2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2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2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2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2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2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2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2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2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2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3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3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3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3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3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3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3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3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3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285750</xdr:colOff>
      <xdr:row>22</xdr:row>
      <xdr:rowOff>247650</xdr:rowOff>
    </xdr:to>
    <xdr:sp>
      <xdr:nvSpPr>
        <xdr:cNvPr id="7339" name="Image1" descr="报表底图"/>
        <xdr:cNvSpPr>
          <a:spLocks noChangeAspect="1"/>
        </xdr:cNvSpPr>
      </xdr:nvSpPr>
      <xdr:spPr>
        <a:xfrm>
          <a:off x="8571230" y="15579725"/>
          <a:ext cx="285750" cy="2476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4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41" name="AutoShape 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42" name="AutoShape 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43" name="AutoShape 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44" name="AutoShape 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45" name="AutoShape 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46" name="AutoShape 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47" name="AutoShape 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48" name="AutoShape 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49" name="AutoShape 1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50" name="AutoShape 1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51" name="AutoShape 1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52" name="AutoShape 1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53" name="AutoShape 1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54" name="AutoShape 1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55" name="AutoShape 1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56" name="AutoShape 1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57" name="AutoShape 1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58" name="AutoShape 1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59" name="AutoShape 2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60" name="AutoShape 2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61" name="AutoShape 2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62" name="AutoShape 2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63" name="AutoShape 2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64" name="AutoShape 2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65" name="AutoShape 2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6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6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6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6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7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7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7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7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7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7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7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7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7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7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8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8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8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8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8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8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8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8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8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8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9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9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92" name="AutoShape 2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93" name="AutoShape 2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94" name="AutoShape 2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95" name="AutoShape 3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96" name="AutoShape 3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97" name="AutoShape 3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98" name="AutoShape 3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399" name="AutoShape 3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00" name="AutoShape 3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01" name="AutoShape 3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02" name="AutoShape 3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03" name="AutoShape 3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04" name="AutoShape 3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05" name="AutoShape 4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06" name="AutoShape 4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07" name="AutoShape 4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08" name="AutoShape 4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09" name="AutoShape 4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10" name="AutoShape 4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11" name="AutoShape 4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12" name="AutoShape 4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13" name="AutoShape 4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14" name="AutoShape 4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15" name="AutoShape 5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16" name="AutoShape 5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17" name="AutoShape 5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1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1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2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2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2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2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2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2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2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2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2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2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3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3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3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3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3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3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3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3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3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3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4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4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285750</xdr:colOff>
      <xdr:row>22</xdr:row>
      <xdr:rowOff>247650</xdr:rowOff>
    </xdr:to>
    <xdr:sp>
      <xdr:nvSpPr>
        <xdr:cNvPr id="7442" name="Image1" descr="报表底图"/>
        <xdr:cNvSpPr>
          <a:spLocks noChangeAspect="1"/>
        </xdr:cNvSpPr>
      </xdr:nvSpPr>
      <xdr:spPr>
        <a:xfrm>
          <a:off x="8571230" y="15579725"/>
          <a:ext cx="285750" cy="2476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4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44" name="AutoShape 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45" name="AutoShape 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46" name="AutoShape 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47" name="AutoShape 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48" name="AutoShape 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49" name="AutoShape 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50" name="AutoShape 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51" name="AutoShape 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52" name="AutoShape 1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53" name="AutoShape 1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54" name="AutoShape 1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55" name="AutoShape 1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56" name="AutoShape 1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57" name="AutoShape 1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58" name="AutoShape 1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59" name="AutoShape 1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60" name="AutoShape 1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61" name="AutoShape 1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62" name="AutoShape 2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63" name="AutoShape 2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64" name="AutoShape 2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65" name="AutoShape 2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66" name="AutoShape 2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67" name="AutoShape 2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68" name="AutoShape 2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6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7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7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7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7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7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7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7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7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7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7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8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8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8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8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8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8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8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8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8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8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9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9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9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9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9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95" name="AutoShape 2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96" name="AutoShape 2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97" name="AutoShape 2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98" name="AutoShape 3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499" name="AutoShape 3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00" name="AutoShape 3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01" name="AutoShape 3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02" name="AutoShape 3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03" name="AutoShape 3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04" name="AutoShape 3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05" name="AutoShape 3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06" name="AutoShape 3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07" name="AutoShape 3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08" name="AutoShape 4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09" name="AutoShape 4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10" name="AutoShape 4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11" name="AutoShape 4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12" name="AutoShape 4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13" name="AutoShape 4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14" name="AutoShape 4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15" name="AutoShape 4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16" name="AutoShape 4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17" name="AutoShape 4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18" name="AutoShape 5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19" name="AutoShape 5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20" name="AutoShape 5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2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2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2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2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2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2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2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2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2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3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3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3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3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3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3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3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3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3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3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4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4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4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4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4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285750</xdr:colOff>
      <xdr:row>22</xdr:row>
      <xdr:rowOff>247650</xdr:rowOff>
    </xdr:to>
    <xdr:sp>
      <xdr:nvSpPr>
        <xdr:cNvPr id="7545" name="Image1" descr="报表底图"/>
        <xdr:cNvSpPr>
          <a:spLocks noChangeAspect="1"/>
        </xdr:cNvSpPr>
      </xdr:nvSpPr>
      <xdr:spPr>
        <a:xfrm>
          <a:off x="8571230" y="15579725"/>
          <a:ext cx="285750" cy="2476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4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47" name="AutoShape 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48" name="AutoShape 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49" name="AutoShape 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50" name="AutoShape 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51" name="AutoShape 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52" name="AutoShape 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53" name="AutoShape 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54" name="AutoShape 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55" name="AutoShape 1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56" name="AutoShape 1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57" name="AutoShape 1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58" name="AutoShape 1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59" name="AutoShape 1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60" name="AutoShape 1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61" name="AutoShape 1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62" name="AutoShape 1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63" name="AutoShape 1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64" name="AutoShape 1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65" name="AutoShape 2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66" name="AutoShape 2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67" name="AutoShape 2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68" name="AutoShape 2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69" name="AutoShape 2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70" name="AutoShape 2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71" name="AutoShape 2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7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7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7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7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7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7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7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7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8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8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8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8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8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8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8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8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8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8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9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9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9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9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9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9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9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9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98" name="AutoShape 2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599" name="AutoShape 2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00" name="AutoShape 2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01" name="AutoShape 3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02" name="AutoShape 3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03" name="AutoShape 3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04" name="AutoShape 3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05" name="AutoShape 3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06" name="AutoShape 3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07" name="AutoShape 3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08" name="AutoShape 3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09" name="AutoShape 3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10" name="AutoShape 3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11" name="AutoShape 4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12" name="AutoShape 4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13" name="AutoShape 4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14" name="AutoShape 4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15" name="AutoShape 4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16" name="AutoShape 4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17" name="AutoShape 4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18" name="AutoShape 4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19" name="AutoShape 4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20" name="AutoShape 4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21" name="AutoShape 5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22" name="AutoShape 5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23" name="AutoShape 5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2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2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2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2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2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2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3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3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3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3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3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3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3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3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3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3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4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4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4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4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4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4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4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4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285750</xdr:colOff>
      <xdr:row>22</xdr:row>
      <xdr:rowOff>247650</xdr:rowOff>
    </xdr:to>
    <xdr:sp>
      <xdr:nvSpPr>
        <xdr:cNvPr id="7648" name="Image1" descr="报表底图"/>
        <xdr:cNvSpPr>
          <a:spLocks noChangeAspect="1"/>
        </xdr:cNvSpPr>
      </xdr:nvSpPr>
      <xdr:spPr>
        <a:xfrm>
          <a:off x="8571230" y="15579725"/>
          <a:ext cx="285750" cy="2476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4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50" name="AutoShape 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51" name="AutoShape 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52" name="AutoShape 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53" name="AutoShape 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54" name="AutoShape 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55" name="AutoShape 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56" name="AutoShape 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57" name="AutoShape 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58" name="AutoShape 1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59" name="AutoShape 1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60" name="AutoShape 1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61" name="AutoShape 1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62" name="AutoShape 1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63" name="AutoShape 1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64" name="AutoShape 1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65" name="AutoShape 1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66" name="AutoShape 1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67" name="AutoShape 1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68" name="AutoShape 2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69" name="AutoShape 2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70" name="AutoShape 2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71" name="AutoShape 2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72" name="AutoShape 2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73" name="AutoShape 2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74" name="AutoShape 2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7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7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7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7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7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8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8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8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8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8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8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8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8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8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8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9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9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9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9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9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9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9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9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9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69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0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01" name="AutoShape 2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02" name="AutoShape 2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03" name="AutoShape 2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04" name="AutoShape 3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05" name="AutoShape 3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06" name="AutoShape 3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07" name="AutoShape 3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08" name="AutoShape 3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09" name="AutoShape 3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10" name="AutoShape 3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11" name="AutoShape 3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12" name="AutoShape 3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13" name="AutoShape 3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14" name="AutoShape 4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15" name="AutoShape 4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16" name="AutoShape 4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17" name="AutoShape 4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18" name="AutoShape 4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19" name="AutoShape 4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20" name="AutoShape 4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21" name="AutoShape 4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22" name="AutoShape 4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23" name="AutoShape 4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24" name="AutoShape 5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25" name="AutoShape 5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26" name="AutoShape 5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2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2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2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3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3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3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3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3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3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3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3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3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3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4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4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4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4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4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4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4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4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4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4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5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285750</xdr:colOff>
      <xdr:row>22</xdr:row>
      <xdr:rowOff>247650</xdr:rowOff>
    </xdr:to>
    <xdr:sp>
      <xdr:nvSpPr>
        <xdr:cNvPr id="7751" name="Image1" descr="报表底图"/>
        <xdr:cNvSpPr>
          <a:spLocks noChangeAspect="1"/>
        </xdr:cNvSpPr>
      </xdr:nvSpPr>
      <xdr:spPr>
        <a:xfrm>
          <a:off x="8571230" y="15579725"/>
          <a:ext cx="285750" cy="2476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5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53" name="AutoShape 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54" name="AutoShape 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55" name="AutoShape 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56" name="AutoShape 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57" name="AutoShape 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58" name="AutoShape 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59" name="AutoShape 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60" name="AutoShape 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61" name="AutoShape 1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62" name="AutoShape 1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63" name="AutoShape 1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64" name="AutoShape 1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65" name="AutoShape 1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66" name="AutoShape 1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67" name="AutoShape 1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68" name="AutoShape 1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69" name="AutoShape 1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70" name="AutoShape 1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71" name="AutoShape 2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72" name="AutoShape 2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73" name="AutoShape 2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74" name="AutoShape 2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75" name="AutoShape 2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76" name="AutoShape 2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77" name="AutoShape 2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7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7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8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8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8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8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8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8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8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8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8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8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9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9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9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9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9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9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9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9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9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79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0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0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0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0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04" name="AutoShape 2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05" name="AutoShape 2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06" name="AutoShape 2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07" name="AutoShape 3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08" name="AutoShape 3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09" name="AutoShape 3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10" name="AutoShape 3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11" name="AutoShape 3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12" name="AutoShape 3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13" name="AutoShape 3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14" name="AutoShape 3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15" name="AutoShape 3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16" name="AutoShape 3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17" name="AutoShape 4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18" name="AutoShape 4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19" name="AutoShape 4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20" name="AutoShape 4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21" name="AutoShape 4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22" name="AutoShape 4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23" name="AutoShape 4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24" name="AutoShape 4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25" name="AutoShape 4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26" name="AutoShape 4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27" name="AutoShape 5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28" name="AutoShape 5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29" name="AutoShape 5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3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3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3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3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3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3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3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3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3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3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4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4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4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4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4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4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4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4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4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4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5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5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5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5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285750</xdr:colOff>
      <xdr:row>22</xdr:row>
      <xdr:rowOff>66675</xdr:rowOff>
    </xdr:to>
    <xdr:sp>
      <xdr:nvSpPr>
        <xdr:cNvPr id="7854" name="Image1" descr="报表底图"/>
        <xdr:cNvSpPr>
          <a:spLocks noChangeAspect="1"/>
        </xdr:cNvSpPr>
      </xdr:nvSpPr>
      <xdr:spPr>
        <a:xfrm>
          <a:off x="8571230" y="15579725"/>
          <a:ext cx="285750" cy="6667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5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56" name="AutoShape 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57" name="AutoShape 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58" name="AutoShape 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59" name="AutoShape 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60" name="AutoShape 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61" name="AutoShape 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62" name="AutoShape 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63" name="AutoShape 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64" name="AutoShape 1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65" name="AutoShape 1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66" name="AutoShape 1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67" name="AutoShape 1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68" name="AutoShape 1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69" name="AutoShape 1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70" name="AutoShape 1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71" name="AutoShape 1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72" name="AutoShape 1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73" name="AutoShape 1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74" name="AutoShape 2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75" name="AutoShape 2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76" name="AutoShape 2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77" name="AutoShape 2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78" name="AutoShape 2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79" name="AutoShape 2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80" name="AutoShape 2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8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8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8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8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8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8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8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8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8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9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9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9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9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9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9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9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9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9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89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0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0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0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0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0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0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0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07" name="AutoShape 2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08" name="AutoShape 2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09" name="AutoShape 2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10" name="AutoShape 3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11" name="AutoShape 3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12" name="AutoShape 3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13" name="AutoShape 3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14" name="AutoShape 3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15" name="AutoShape 3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16" name="AutoShape 3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17" name="AutoShape 3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18" name="AutoShape 3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19" name="AutoShape 3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20" name="AutoShape 4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21" name="AutoShape 4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22" name="AutoShape 4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23" name="AutoShape 4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24" name="AutoShape 4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25" name="AutoShape 4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26" name="AutoShape 4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27" name="AutoShape 4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28" name="AutoShape 4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29" name="AutoShape 4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30" name="AutoShape 5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31" name="AutoShape 5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32" name="AutoShape 5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3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3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3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3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3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3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3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4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4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4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4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4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4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4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4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4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4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5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5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5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5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5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5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5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285750</xdr:colOff>
      <xdr:row>22</xdr:row>
      <xdr:rowOff>66675</xdr:rowOff>
    </xdr:to>
    <xdr:sp>
      <xdr:nvSpPr>
        <xdr:cNvPr id="7957" name="Image1" descr="报表底图"/>
        <xdr:cNvSpPr>
          <a:spLocks noChangeAspect="1"/>
        </xdr:cNvSpPr>
      </xdr:nvSpPr>
      <xdr:spPr>
        <a:xfrm>
          <a:off x="8571230" y="15579725"/>
          <a:ext cx="285750" cy="6667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5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59" name="AutoShape 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60" name="AutoShape 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61" name="AutoShape 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62" name="AutoShape 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63" name="AutoShape 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64" name="AutoShape 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65" name="AutoShape 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66" name="AutoShape 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67" name="AutoShape 1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68" name="AutoShape 1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69" name="AutoShape 1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70" name="AutoShape 1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71" name="AutoShape 1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72" name="AutoShape 1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73" name="AutoShape 1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74" name="AutoShape 1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75" name="AutoShape 1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76" name="AutoShape 1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77" name="AutoShape 2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78" name="AutoShape 2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79" name="AutoShape 2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80" name="AutoShape 2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81" name="AutoShape 2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82" name="AutoShape 2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83" name="AutoShape 2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8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8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8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8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8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8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9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9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9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9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9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9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9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9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9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799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0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0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0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0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0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0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0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0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0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0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10" name="AutoShape 2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11" name="AutoShape 2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12" name="AutoShape 2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13" name="AutoShape 3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14" name="AutoShape 3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15" name="AutoShape 3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16" name="AutoShape 3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17" name="AutoShape 3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18" name="AutoShape 3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19" name="AutoShape 3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20" name="AutoShape 3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21" name="AutoShape 3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22" name="AutoShape 3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23" name="AutoShape 4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24" name="AutoShape 4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25" name="AutoShape 4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26" name="AutoShape 4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27" name="AutoShape 4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28" name="AutoShape 4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29" name="AutoShape 4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30" name="AutoShape 4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31" name="AutoShape 4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32" name="AutoShape 4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33" name="AutoShape 5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34" name="AutoShape 5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35" name="AutoShape 5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3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3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3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3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4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4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4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4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4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4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4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4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4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4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5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5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5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5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5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5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5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5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5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5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285750</xdr:colOff>
      <xdr:row>22</xdr:row>
      <xdr:rowOff>66675</xdr:rowOff>
    </xdr:to>
    <xdr:sp>
      <xdr:nvSpPr>
        <xdr:cNvPr id="8060" name="Image1" descr="报表底图"/>
        <xdr:cNvSpPr>
          <a:spLocks noChangeAspect="1"/>
        </xdr:cNvSpPr>
      </xdr:nvSpPr>
      <xdr:spPr>
        <a:xfrm>
          <a:off x="8571230" y="15579725"/>
          <a:ext cx="285750" cy="6667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6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62" name="AutoShape 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63" name="AutoShape 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64" name="AutoShape 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65" name="AutoShape 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66" name="AutoShape 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67" name="AutoShape 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68" name="AutoShape 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69" name="AutoShape 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70" name="AutoShape 1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71" name="AutoShape 1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72" name="AutoShape 1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73" name="AutoShape 1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74" name="AutoShape 1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75" name="AutoShape 1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76" name="AutoShape 1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77" name="AutoShape 1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78" name="AutoShape 1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79" name="AutoShape 1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80" name="AutoShape 2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81" name="AutoShape 2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82" name="AutoShape 2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83" name="AutoShape 2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84" name="AutoShape 2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85" name="AutoShape 2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86" name="AutoShape 2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8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8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8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9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9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9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9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9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9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9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9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9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09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0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0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0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0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0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0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0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0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0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0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1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1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1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13" name="AutoShape 2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14" name="AutoShape 2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15" name="AutoShape 2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16" name="AutoShape 3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17" name="AutoShape 3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18" name="AutoShape 3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19" name="AutoShape 3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20" name="AutoShape 3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21" name="AutoShape 3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22" name="AutoShape 3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23" name="AutoShape 3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24" name="AutoShape 3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25" name="AutoShape 3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26" name="AutoShape 4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27" name="AutoShape 4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28" name="AutoShape 4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29" name="AutoShape 4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30" name="AutoShape 4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31" name="AutoShape 4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32" name="AutoShape 4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33" name="AutoShape 4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34" name="AutoShape 4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35" name="AutoShape 4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36" name="AutoShape 5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37" name="AutoShape 5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38" name="AutoShape 5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3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4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4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4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4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4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4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4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4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4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4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5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5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5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5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5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5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5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5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5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5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6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6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6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285750</xdr:colOff>
      <xdr:row>22</xdr:row>
      <xdr:rowOff>66675</xdr:rowOff>
    </xdr:to>
    <xdr:sp>
      <xdr:nvSpPr>
        <xdr:cNvPr id="8163" name="Image1" descr="报表底图"/>
        <xdr:cNvSpPr>
          <a:spLocks noChangeAspect="1"/>
        </xdr:cNvSpPr>
      </xdr:nvSpPr>
      <xdr:spPr>
        <a:xfrm>
          <a:off x="8571230" y="15579725"/>
          <a:ext cx="285750" cy="6667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6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65" name="AutoShape 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66" name="AutoShape 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67" name="AutoShape 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68" name="AutoShape 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69" name="AutoShape 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70" name="AutoShape 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71" name="AutoShape 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72" name="AutoShape 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73" name="AutoShape 1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74" name="AutoShape 1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75" name="AutoShape 1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76" name="AutoShape 1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77" name="AutoShape 1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78" name="AutoShape 1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79" name="AutoShape 1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80" name="AutoShape 1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81" name="AutoShape 1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82" name="AutoShape 1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83" name="AutoShape 2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84" name="AutoShape 2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85" name="AutoShape 2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86" name="AutoShape 2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87" name="AutoShape 2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88" name="AutoShape 2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89" name="AutoShape 2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9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9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9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9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9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9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9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9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9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19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0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0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0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0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0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0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0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0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0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0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1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1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1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1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1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1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16" name="AutoShape 2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17" name="AutoShape 2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18" name="AutoShape 2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19" name="AutoShape 3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20" name="AutoShape 3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21" name="AutoShape 3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22" name="AutoShape 3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23" name="AutoShape 3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24" name="AutoShape 3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25" name="AutoShape 3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26" name="AutoShape 3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27" name="AutoShape 3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28" name="AutoShape 3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29" name="AutoShape 4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30" name="AutoShape 4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31" name="AutoShape 4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32" name="AutoShape 4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33" name="AutoShape 4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34" name="AutoShape 4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35" name="AutoShape 4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36" name="AutoShape 4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37" name="AutoShape 4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38" name="AutoShape 4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39" name="AutoShape 5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40" name="AutoShape 5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41" name="AutoShape 5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4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4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4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4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4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4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4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4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5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5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5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5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5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5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5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5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5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5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6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6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6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6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6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6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285750</xdr:colOff>
      <xdr:row>22</xdr:row>
      <xdr:rowOff>66675</xdr:rowOff>
    </xdr:to>
    <xdr:sp>
      <xdr:nvSpPr>
        <xdr:cNvPr id="8266" name="Image1" descr="报表底图"/>
        <xdr:cNvSpPr>
          <a:spLocks noChangeAspect="1"/>
        </xdr:cNvSpPr>
      </xdr:nvSpPr>
      <xdr:spPr>
        <a:xfrm>
          <a:off x="8571230" y="15579725"/>
          <a:ext cx="285750" cy="6667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6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68" name="AutoShape 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69" name="AutoShape 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70" name="AutoShape 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71" name="AutoShape 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72" name="AutoShape 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73" name="AutoShape 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74" name="AutoShape 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75" name="AutoShape 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76" name="AutoShape 1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77" name="AutoShape 1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78" name="AutoShape 1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79" name="AutoShape 1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80" name="AutoShape 1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81" name="AutoShape 1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82" name="AutoShape 1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83" name="AutoShape 1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84" name="AutoShape 1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85" name="AutoShape 1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86" name="AutoShape 2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87" name="AutoShape 2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88" name="AutoShape 2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89" name="AutoShape 2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90" name="AutoShape 2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91" name="AutoShape 2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92" name="AutoShape 2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9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9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9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9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9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9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29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0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0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0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0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0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0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0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0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0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0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1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1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1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1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1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1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1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1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1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19" name="AutoShape 2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20" name="AutoShape 2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21" name="AutoShape 2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22" name="AutoShape 3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23" name="AutoShape 3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24" name="AutoShape 3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25" name="AutoShape 3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26" name="AutoShape 3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27" name="AutoShape 3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28" name="AutoShape 3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29" name="AutoShape 3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30" name="AutoShape 3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31" name="AutoShape 3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32" name="AutoShape 4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33" name="AutoShape 4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34" name="AutoShape 4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35" name="AutoShape 4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36" name="AutoShape 4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37" name="AutoShape 4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38" name="AutoShape 4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39" name="AutoShape 4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40" name="AutoShape 4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41" name="AutoShape 4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42" name="AutoShape 5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43" name="AutoShape 5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44" name="AutoShape 5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4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4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4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4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4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5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5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5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5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5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5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5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5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5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5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6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6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6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6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6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6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6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6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6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285750</xdr:colOff>
      <xdr:row>22</xdr:row>
      <xdr:rowOff>247650</xdr:rowOff>
    </xdr:to>
    <xdr:sp>
      <xdr:nvSpPr>
        <xdr:cNvPr id="8369" name="Image1" descr="报表底图"/>
        <xdr:cNvSpPr>
          <a:spLocks noChangeAspect="1"/>
        </xdr:cNvSpPr>
      </xdr:nvSpPr>
      <xdr:spPr>
        <a:xfrm>
          <a:off x="8571230" y="15579725"/>
          <a:ext cx="285750" cy="2476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7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71" name="AutoShape 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72" name="AutoShape 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73" name="AutoShape 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74" name="AutoShape 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75" name="AutoShape 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76" name="AutoShape 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77" name="AutoShape 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78" name="AutoShape 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79" name="AutoShape 1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80" name="AutoShape 1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81" name="AutoShape 1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82" name="AutoShape 1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83" name="AutoShape 1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84" name="AutoShape 1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85" name="AutoShape 1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86" name="AutoShape 1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87" name="AutoShape 1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88" name="AutoShape 1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89" name="AutoShape 2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90" name="AutoShape 2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91" name="AutoShape 2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92" name="AutoShape 2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93" name="AutoShape 2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94" name="AutoShape 2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95" name="AutoShape 2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9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9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9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39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0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0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0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0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0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0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0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0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0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0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1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1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1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1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1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1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1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1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1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1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2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2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22" name="AutoShape 2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23" name="AutoShape 2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24" name="AutoShape 2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25" name="AutoShape 3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26" name="AutoShape 3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27" name="AutoShape 3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28" name="AutoShape 3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29" name="AutoShape 3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30" name="AutoShape 3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31" name="AutoShape 3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32" name="AutoShape 3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33" name="AutoShape 3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34" name="AutoShape 3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35" name="AutoShape 4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36" name="AutoShape 4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37" name="AutoShape 4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38" name="AutoShape 4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39" name="AutoShape 4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40" name="AutoShape 4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41" name="AutoShape 4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42" name="AutoShape 4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43" name="AutoShape 4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44" name="AutoShape 4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45" name="AutoShape 5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46" name="AutoShape 5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47" name="AutoShape 5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4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4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5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5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5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5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5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5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5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5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5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5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6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6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6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6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6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6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6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6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6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6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7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7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285750</xdr:colOff>
      <xdr:row>22</xdr:row>
      <xdr:rowOff>247650</xdr:rowOff>
    </xdr:to>
    <xdr:sp>
      <xdr:nvSpPr>
        <xdr:cNvPr id="8472" name="Image1" descr="报表底图"/>
        <xdr:cNvSpPr>
          <a:spLocks noChangeAspect="1"/>
        </xdr:cNvSpPr>
      </xdr:nvSpPr>
      <xdr:spPr>
        <a:xfrm>
          <a:off x="8571230" y="15579725"/>
          <a:ext cx="285750" cy="2476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7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74" name="AutoShape 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75" name="AutoShape 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76" name="AutoShape 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77" name="AutoShape 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78" name="AutoShape 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79" name="AutoShape 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80" name="AutoShape 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81" name="AutoShape 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82" name="AutoShape 1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83" name="AutoShape 1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84" name="AutoShape 1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85" name="AutoShape 1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86" name="AutoShape 1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87" name="AutoShape 1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88" name="AutoShape 1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89" name="AutoShape 1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90" name="AutoShape 1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91" name="AutoShape 1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92" name="AutoShape 2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93" name="AutoShape 2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94" name="AutoShape 2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95" name="AutoShape 2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96" name="AutoShape 2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97" name="AutoShape 2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98" name="AutoShape 2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49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0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0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0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0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0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0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0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0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0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0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1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1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1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1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1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1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1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1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1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1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2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2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2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2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2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25" name="AutoShape 2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26" name="AutoShape 2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27" name="AutoShape 2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28" name="AutoShape 3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29" name="AutoShape 3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30" name="AutoShape 3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31" name="AutoShape 3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32" name="AutoShape 3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33" name="AutoShape 3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34" name="AutoShape 3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35" name="AutoShape 3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36" name="AutoShape 3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37" name="AutoShape 3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38" name="AutoShape 4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39" name="AutoShape 4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40" name="AutoShape 4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41" name="AutoShape 4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42" name="AutoShape 4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43" name="AutoShape 4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44" name="AutoShape 4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45" name="AutoShape 4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46" name="AutoShape 4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47" name="AutoShape 4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48" name="AutoShape 5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49" name="AutoShape 5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50" name="AutoShape 5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5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5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5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5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5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5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5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5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5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6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6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6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6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6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6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6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6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6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6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7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7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7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7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7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285750</xdr:colOff>
      <xdr:row>22</xdr:row>
      <xdr:rowOff>247650</xdr:rowOff>
    </xdr:to>
    <xdr:sp>
      <xdr:nvSpPr>
        <xdr:cNvPr id="8575" name="Image1" descr="报表底图"/>
        <xdr:cNvSpPr>
          <a:spLocks noChangeAspect="1"/>
        </xdr:cNvSpPr>
      </xdr:nvSpPr>
      <xdr:spPr>
        <a:xfrm>
          <a:off x="8571230" y="15579725"/>
          <a:ext cx="285750" cy="2476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7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77" name="AutoShape 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78" name="AutoShape 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79" name="AutoShape 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80" name="AutoShape 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81" name="AutoShape 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82" name="AutoShape 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83" name="AutoShape 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84" name="AutoShape 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85" name="AutoShape 1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86" name="AutoShape 1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87" name="AutoShape 1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88" name="AutoShape 1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89" name="AutoShape 1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90" name="AutoShape 1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91" name="AutoShape 1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92" name="AutoShape 1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93" name="AutoShape 1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94" name="AutoShape 1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95" name="AutoShape 2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96" name="AutoShape 2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97" name="AutoShape 2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98" name="AutoShape 2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599" name="AutoShape 2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00" name="AutoShape 2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01" name="AutoShape 2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0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0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0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0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0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0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0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0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1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1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1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1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1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1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1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1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1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1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2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2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2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2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2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2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2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2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28" name="AutoShape 2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29" name="AutoShape 2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30" name="AutoShape 2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31" name="AutoShape 3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32" name="AutoShape 3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33" name="AutoShape 3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34" name="AutoShape 3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35" name="AutoShape 3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36" name="AutoShape 3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37" name="AutoShape 3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38" name="AutoShape 3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39" name="AutoShape 3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40" name="AutoShape 3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41" name="AutoShape 4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42" name="AutoShape 4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43" name="AutoShape 4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44" name="AutoShape 4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45" name="AutoShape 4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46" name="AutoShape 4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47" name="AutoShape 4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48" name="AutoShape 4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49" name="AutoShape 4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50" name="AutoShape 4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51" name="AutoShape 5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52" name="AutoShape 5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53" name="AutoShape 5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5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5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5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5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5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5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6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6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6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6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6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6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6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6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6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6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7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7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7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7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7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7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7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7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285750</xdr:colOff>
      <xdr:row>22</xdr:row>
      <xdr:rowOff>247650</xdr:rowOff>
    </xdr:to>
    <xdr:sp>
      <xdr:nvSpPr>
        <xdr:cNvPr id="8678" name="Image1" descr="报表底图"/>
        <xdr:cNvSpPr>
          <a:spLocks noChangeAspect="1"/>
        </xdr:cNvSpPr>
      </xdr:nvSpPr>
      <xdr:spPr>
        <a:xfrm>
          <a:off x="8571230" y="15579725"/>
          <a:ext cx="285750" cy="2476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7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80" name="AutoShape 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81" name="AutoShape 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82" name="AutoShape 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83" name="AutoShape 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84" name="AutoShape 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85" name="AutoShape 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86" name="AutoShape 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87" name="AutoShape 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88" name="AutoShape 1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89" name="AutoShape 1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90" name="AutoShape 1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91" name="AutoShape 1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92" name="AutoShape 1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93" name="AutoShape 1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94" name="AutoShape 1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95" name="AutoShape 1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96" name="AutoShape 1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97" name="AutoShape 1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98" name="AutoShape 2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699" name="AutoShape 2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00" name="AutoShape 2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01" name="AutoShape 2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02" name="AutoShape 2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03" name="AutoShape 2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04" name="AutoShape 2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0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0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0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0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0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1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1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1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1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1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1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1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1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1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1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2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2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2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2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2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2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2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2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2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2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3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31" name="AutoShape 2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32" name="AutoShape 2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33" name="AutoShape 2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34" name="AutoShape 3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35" name="AutoShape 3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36" name="AutoShape 3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37" name="AutoShape 3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38" name="AutoShape 3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39" name="AutoShape 3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40" name="AutoShape 3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41" name="AutoShape 3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42" name="AutoShape 3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43" name="AutoShape 3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44" name="AutoShape 4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45" name="AutoShape 4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46" name="AutoShape 4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47" name="AutoShape 4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48" name="AutoShape 4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49" name="AutoShape 4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50" name="AutoShape 4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51" name="AutoShape 4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52" name="AutoShape 4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53" name="AutoShape 4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54" name="AutoShape 5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55" name="AutoShape 5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56" name="AutoShape 5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5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5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5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6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6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6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6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6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6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6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6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6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6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7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7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7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7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7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7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7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7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7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7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878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285750</xdr:colOff>
      <xdr:row>22</xdr:row>
      <xdr:rowOff>247650</xdr:rowOff>
    </xdr:to>
    <xdr:sp>
      <xdr:nvSpPr>
        <xdr:cNvPr id="8781" name="Image1" descr="报表底图"/>
        <xdr:cNvSpPr>
          <a:spLocks noChangeAspect="1"/>
        </xdr:cNvSpPr>
      </xdr:nvSpPr>
      <xdr:spPr>
        <a:xfrm>
          <a:off x="8571230" y="15579725"/>
          <a:ext cx="285750" cy="2476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78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783" name="AutoShape 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784" name="AutoShape 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785" name="AutoShape 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786" name="AutoShape 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787" name="AutoShape 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788" name="AutoShape 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789" name="AutoShape 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790" name="AutoShape 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791" name="AutoShape 1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792" name="AutoShape 1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793" name="AutoShape 1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794" name="AutoShape 1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795" name="AutoShape 1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796" name="AutoShape 1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797" name="AutoShape 1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798" name="AutoShape 1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799" name="AutoShape 1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00" name="AutoShape 1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01" name="AutoShape 2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02" name="AutoShape 2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03" name="AutoShape 2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04" name="AutoShape 2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05" name="AutoShape 2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06" name="AutoShape 2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07" name="AutoShape 2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0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0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1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1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1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1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1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1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1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1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1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1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2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2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2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2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2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2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2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2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2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2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3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3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3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3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3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35" name="AutoShape 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36" name="AutoShape 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37" name="AutoShape 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38" name="AutoShape 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39" name="AutoShape 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40" name="AutoShape 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41" name="AutoShape 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42" name="AutoShape 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43" name="AutoShape 1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44" name="AutoShape 1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45" name="AutoShape 1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46" name="AutoShape 1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47" name="AutoShape 1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48" name="AutoShape 1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49" name="AutoShape 1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50" name="AutoShape 1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51" name="AutoShape 1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52" name="AutoShape 1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53" name="AutoShape 2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54" name="AutoShape 2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55" name="AutoShape 2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56" name="AutoShape 2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57" name="AutoShape 2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58" name="AutoShape 2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59" name="AutoShape 2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6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6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6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6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6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6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6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6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6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6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7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7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7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7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7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7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7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7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7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7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8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8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8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8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8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8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8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87" name="AutoShape 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88" name="AutoShape 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89" name="AutoShape 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90" name="AutoShape 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91" name="AutoShape 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92" name="AutoShape 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93" name="AutoShape 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94" name="AutoShape 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95" name="AutoShape 1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96" name="AutoShape 1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97" name="AutoShape 1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98" name="AutoShape 1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899" name="AutoShape 1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00" name="AutoShape 1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01" name="AutoShape 1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02" name="AutoShape 1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03" name="AutoShape 1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04" name="AutoShape 1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05" name="AutoShape 2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06" name="AutoShape 2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07" name="AutoShape 2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08" name="AutoShape 2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09" name="AutoShape 2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10" name="AutoShape 2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11" name="AutoShape 2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1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1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1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1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1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1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1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1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2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2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2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2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2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2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2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2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2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2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3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3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3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3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3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3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3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3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3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39" name="AutoShape 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40" name="AutoShape 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41" name="AutoShape 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42" name="AutoShape 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43" name="AutoShape 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44" name="AutoShape 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45" name="AutoShape 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46" name="AutoShape 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47" name="AutoShape 1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48" name="AutoShape 1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49" name="AutoShape 1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50" name="AutoShape 1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51" name="AutoShape 1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52" name="AutoShape 1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53" name="AutoShape 1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54" name="AutoShape 1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55" name="AutoShape 1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56" name="AutoShape 1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57" name="AutoShape 2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58" name="AutoShape 2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59" name="AutoShape 2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60" name="AutoShape 2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61" name="AutoShape 2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62" name="AutoShape 2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63" name="AutoShape 2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6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6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6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6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6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6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7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7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7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7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7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7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7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7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7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7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8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8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8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8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8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8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8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8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8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8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9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91" name="AutoShape 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92" name="AutoShape 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93" name="AutoShape 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94" name="AutoShape 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95" name="AutoShape 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96" name="AutoShape 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97" name="AutoShape 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98" name="AutoShape 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8999" name="AutoShape 1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00" name="AutoShape 1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01" name="AutoShape 1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02" name="AutoShape 1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03" name="AutoShape 1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04" name="AutoShape 1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05" name="AutoShape 1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06" name="AutoShape 1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07" name="AutoShape 1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08" name="AutoShape 1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09" name="AutoShape 2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10" name="AutoShape 2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11" name="AutoShape 2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12" name="AutoShape 2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13" name="AutoShape 2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14" name="AutoShape 2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15" name="AutoShape 2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1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1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1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1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2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2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2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2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2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2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2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2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2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2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3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3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3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3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3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3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3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3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3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3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4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4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4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43" name="AutoShape 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44" name="AutoShape 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45" name="AutoShape 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46" name="AutoShape 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47" name="AutoShape 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48" name="AutoShape 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49" name="AutoShape 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50" name="AutoShape 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51" name="AutoShape 1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52" name="AutoShape 1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53" name="AutoShape 1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54" name="AutoShape 1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55" name="AutoShape 1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56" name="AutoShape 1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57" name="AutoShape 1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58" name="AutoShape 1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59" name="AutoShape 1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60" name="AutoShape 1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61" name="AutoShape 2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62" name="AutoShape 2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63" name="AutoShape 2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64" name="AutoShape 2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65" name="AutoShape 2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66" name="AutoShape 2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67" name="AutoShape 2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6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6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7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7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7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7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7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7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7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7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7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7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8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8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8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8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8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8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8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8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8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8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9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9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9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9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9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95" name="AutoShape 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96" name="AutoShape 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97" name="AutoShape 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98" name="AutoShape 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099" name="AutoShape 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00" name="AutoShape 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01" name="AutoShape 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02" name="AutoShape 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03" name="AutoShape 1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04" name="AutoShape 1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05" name="AutoShape 1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06" name="AutoShape 1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07" name="AutoShape 1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08" name="AutoShape 1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09" name="AutoShape 1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10" name="AutoShape 1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11" name="AutoShape 1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12" name="AutoShape 1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13" name="AutoShape 2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14" name="AutoShape 2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15" name="AutoShape 2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16" name="AutoShape 2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17" name="AutoShape 2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18" name="AutoShape 2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19" name="AutoShape 2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2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2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2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2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2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2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2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2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2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2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3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3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3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3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3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3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3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3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3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3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4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4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4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4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4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4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4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47" name="AutoShape 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48" name="AutoShape 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49" name="AutoShape 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50" name="AutoShape 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51" name="AutoShape 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52" name="AutoShape 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53" name="AutoShape 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54" name="AutoShape 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55" name="AutoShape 1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56" name="AutoShape 1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57" name="AutoShape 1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58" name="AutoShape 1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59" name="AutoShape 1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60" name="AutoShape 1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61" name="AutoShape 1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62" name="AutoShape 1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63" name="AutoShape 1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64" name="AutoShape 1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65" name="AutoShape 2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66" name="AutoShape 2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67" name="AutoShape 2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68" name="AutoShape 2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69" name="AutoShape 2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70" name="AutoShape 2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71" name="AutoShape 2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7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7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7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7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7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7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7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7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8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8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8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8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8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8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8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8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8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8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9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9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9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9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9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9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9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9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9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199" name="AutoShape 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00" name="AutoShape 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01" name="AutoShape 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02" name="AutoShape 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03" name="AutoShape 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04" name="AutoShape 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05" name="AutoShape 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06" name="AutoShape 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07" name="AutoShape 1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08" name="AutoShape 1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09" name="AutoShape 1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10" name="AutoShape 1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11" name="AutoShape 1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12" name="AutoShape 1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13" name="AutoShape 1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14" name="AutoShape 1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15" name="AutoShape 1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16" name="AutoShape 1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17" name="AutoShape 2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18" name="AutoShape 2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19" name="AutoShape 2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20" name="AutoShape 2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21" name="AutoShape 2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22" name="AutoShape 2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23" name="AutoShape 2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2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2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2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2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2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2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3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3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3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3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3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3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3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3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3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3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4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4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4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4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4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4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4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4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4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4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5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51" name="AutoShape 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52" name="AutoShape 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53" name="AutoShape 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54" name="AutoShape 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55" name="AutoShape 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56" name="AutoShape 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57" name="AutoShape 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58" name="AutoShape 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59" name="AutoShape 1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60" name="AutoShape 1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61" name="AutoShape 1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62" name="AutoShape 1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63" name="AutoShape 1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64" name="AutoShape 1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65" name="AutoShape 1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66" name="AutoShape 1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67" name="AutoShape 1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68" name="AutoShape 1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69" name="AutoShape 2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70" name="AutoShape 2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71" name="AutoShape 2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72" name="AutoShape 2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73" name="AutoShape 2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74" name="AutoShape 2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75" name="AutoShape 2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7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7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7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7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8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8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8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8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8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8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8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8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8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8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9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9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9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9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9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9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9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9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9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29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0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0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0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03" name="AutoShape 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04" name="AutoShape 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05" name="AutoShape 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06" name="AutoShape 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07" name="AutoShape 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08" name="AutoShape 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09" name="AutoShape 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10" name="AutoShape 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11" name="AutoShape 1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12" name="AutoShape 1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13" name="AutoShape 1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14" name="AutoShape 1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15" name="AutoShape 1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16" name="AutoShape 1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17" name="AutoShape 1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18" name="AutoShape 1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19" name="AutoShape 1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20" name="AutoShape 1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21" name="AutoShape 2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22" name="AutoShape 2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23" name="AutoShape 2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24" name="AutoShape 2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25" name="AutoShape 2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26" name="AutoShape 2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27" name="AutoShape 2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2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2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3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3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3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3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3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3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3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3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3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3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4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4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4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4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4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4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4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4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4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4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5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5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5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5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5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55" name="AutoShape 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56" name="AutoShape 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57" name="AutoShape 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58" name="AutoShape 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59" name="AutoShape 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60" name="AutoShape 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61" name="AutoShape 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62" name="AutoShape 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63" name="AutoShape 1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64" name="AutoShape 1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65" name="AutoShape 1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66" name="AutoShape 1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67" name="AutoShape 1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68" name="AutoShape 1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69" name="AutoShape 1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70" name="AutoShape 1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71" name="AutoShape 1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72" name="AutoShape 1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73" name="AutoShape 2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74" name="AutoShape 2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75" name="AutoShape 2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76" name="AutoShape 2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77" name="AutoShape 2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78" name="AutoShape 2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79" name="AutoShape 2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8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8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8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8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8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8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8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8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8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8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9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9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9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9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9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9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9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9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9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39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0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0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0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0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0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0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0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07" name="AutoShape 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08" name="AutoShape 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09" name="AutoShape 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10" name="AutoShape 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11" name="AutoShape 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12" name="AutoShape 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13" name="AutoShape 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14" name="AutoShape 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15" name="AutoShape 1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16" name="AutoShape 1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17" name="AutoShape 1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18" name="AutoShape 1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19" name="AutoShape 1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20" name="AutoShape 1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21" name="AutoShape 1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22" name="AutoShape 1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23" name="AutoShape 1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24" name="AutoShape 1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25" name="AutoShape 2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26" name="AutoShape 2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27" name="AutoShape 2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28" name="AutoShape 2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29" name="AutoShape 2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30" name="AutoShape 2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31" name="AutoShape 2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3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3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3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3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3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3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3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3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4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4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4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4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4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4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4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4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4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4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5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5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5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5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5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5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5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5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5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59" name="AutoShape 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60" name="AutoShape 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61" name="AutoShape 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62" name="AutoShape 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63" name="AutoShape 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64" name="AutoShape 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65" name="AutoShape 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66" name="AutoShape 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67" name="AutoShape 1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68" name="AutoShape 1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69" name="AutoShape 1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70" name="AutoShape 1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71" name="AutoShape 1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72" name="AutoShape 1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73" name="AutoShape 1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74" name="AutoShape 1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75" name="AutoShape 1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76" name="AutoShape 1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77" name="AutoShape 2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78" name="AutoShape 2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79" name="AutoShape 2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80" name="AutoShape 2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81" name="AutoShape 2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82" name="AutoShape 2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83" name="AutoShape 2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8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8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8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8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8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8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9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9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9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9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9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9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9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9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9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49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0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0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0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0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0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0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0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0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0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0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1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11" name="AutoShape 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12" name="AutoShape 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13" name="AutoShape 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14" name="AutoShape 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15" name="AutoShape 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16" name="AutoShape 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17" name="AutoShape 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18" name="AutoShape 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19" name="AutoShape 1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20" name="AutoShape 1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21" name="AutoShape 1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22" name="AutoShape 1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23" name="AutoShape 1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24" name="AutoShape 1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25" name="AutoShape 1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26" name="AutoShape 1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27" name="AutoShape 1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28" name="AutoShape 1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29" name="AutoShape 2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30" name="AutoShape 2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31" name="AutoShape 2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32" name="AutoShape 2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33" name="AutoShape 2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34" name="AutoShape 2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35" name="AutoShape 2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3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3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3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3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4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4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4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4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4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4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4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4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4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4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5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5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5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5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5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5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5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5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5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5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6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6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6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63" name="AutoShape 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64" name="AutoShape 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65" name="AutoShape 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66" name="AutoShape 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67" name="AutoShape 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68" name="AutoShape 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69" name="AutoShape 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70" name="AutoShape 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71" name="AutoShape 1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72" name="AutoShape 1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73" name="AutoShape 1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74" name="AutoShape 1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75" name="AutoShape 1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76" name="AutoShape 1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77" name="AutoShape 1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78" name="AutoShape 1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79" name="AutoShape 1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80" name="AutoShape 1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81" name="AutoShape 2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82" name="AutoShape 2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83" name="AutoShape 2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84" name="AutoShape 2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85" name="AutoShape 2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86" name="AutoShape 2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87" name="AutoShape 2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8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8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9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9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9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9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9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9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9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9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9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59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0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0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0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0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0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0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0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0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0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0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1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1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1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1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1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15" name="AutoShape 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16" name="AutoShape 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17" name="AutoShape 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18" name="AutoShape 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19" name="AutoShape 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20" name="AutoShape 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21" name="AutoShape 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22" name="AutoShape 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23" name="AutoShape 1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24" name="AutoShape 1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25" name="AutoShape 1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26" name="AutoShape 1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27" name="AutoShape 1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28" name="AutoShape 1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29" name="AutoShape 1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30" name="AutoShape 1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31" name="AutoShape 1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32" name="AutoShape 1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33" name="AutoShape 2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34" name="AutoShape 2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35" name="AutoShape 2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36" name="AutoShape 2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37" name="AutoShape 2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38" name="AutoShape 2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39" name="AutoShape 2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4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4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4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4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4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4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4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4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4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4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5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5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5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5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5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5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5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5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5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5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6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6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6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6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6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6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6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67" name="AutoShape 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68" name="AutoShape 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69" name="AutoShape 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70" name="AutoShape 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71" name="AutoShape 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72" name="AutoShape 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73" name="AutoShape 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74" name="AutoShape 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75" name="AutoShape 1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76" name="AutoShape 1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77" name="AutoShape 1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78" name="AutoShape 1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79" name="AutoShape 1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80" name="AutoShape 1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81" name="AutoShape 1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82" name="AutoShape 1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83" name="AutoShape 1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84" name="AutoShape 1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85" name="AutoShape 2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86" name="AutoShape 2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87" name="AutoShape 2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88" name="AutoShape 2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89" name="AutoShape 2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90" name="AutoShape 2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91" name="AutoShape 2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9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9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9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9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9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9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9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69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0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0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0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0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0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0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0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0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0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0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1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1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1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1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1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1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1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1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1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19" name="AutoShape 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20" name="AutoShape 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21" name="AutoShape 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22" name="AutoShape 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23" name="AutoShape 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24" name="AutoShape 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25" name="AutoShape 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26" name="AutoShape 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27" name="AutoShape 1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28" name="AutoShape 1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29" name="AutoShape 1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30" name="AutoShape 1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31" name="AutoShape 1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32" name="AutoShape 1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33" name="AutoShape 1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34" name="AutoShape 1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35" name="AutoShape 1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36" name="AutoShape 1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37" name="AutoShape 2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38" name="AutoShape 2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39" name="AutoShape 2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40" name="AutoShape 2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41" name="AutoShape 2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42" name="AutoShape 2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43" name="AutoShape 2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4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4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4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4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4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4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5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5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5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5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5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5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5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5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5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5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6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6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6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6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6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6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6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6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6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6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7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71" name="AutoShape 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72" name="AutoShape 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73" name="AutoShape 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74" name="AutoShape 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75" name="AutoShape 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76" name="AutoShape 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77" name="AutoShape 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78" name="AutoShape 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79" name="AutoShape 1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80" name="AutoShape 1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81" name="AutoShape 1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82" name="AutoShape 1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83" name="AutoShape 1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84" name="AutoShape 1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85" name="AutoShape 1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86" name="AutoShape 1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87" name="AutoShape 1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88" name="AutoShape 1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89" name="AutoShape 2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90" name="AutoShape 2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91" name="AutoShape 2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92" name="AutoShape 2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93" name="AutoShape 2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94" name="AutoShape 2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95" name="AutoShape 2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9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9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9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79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80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80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80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80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80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80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80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80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80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80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81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81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81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81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81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81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81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81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81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81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82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982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2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23" name="AutoShape 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24" name="AutoShape 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25" name="AutoShape 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26" name="AutoShape 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27" name="AutoShape 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28" name="AutoShape 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29" name="AutoShape 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30" name="AutoShape 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31" name="AutoShape 1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32" name="AutoShape 1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33" name="AutoShape 1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34" name="AutoShape 1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35" name="AutoShape 1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36" name="AutoShape 1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37" name="AutoShape 1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38" name="AutoShape 1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39" name="AutoShape 1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40" name="AutoShape 1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41" name="AutoShape 2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42" name="AutoShape 2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43" name="AutoShape 2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44" name="AutoShape 2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45" name="AutoShape 2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46" name="AutoShape 2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47" name="AutoShape 2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4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4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5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5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5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5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5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5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5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5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5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5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6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6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6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6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6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6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6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6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6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6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7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7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7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7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74" name="AutoShape 2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75" name="AutoShape 2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76" name="AutoShape 2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77" name="AutoShape 3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78" name="AutoShape 3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79" name="AutoShape 3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80" name="AutoShape 3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81" name="AutoShape 3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82" name="AutoShape 3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83" name="AutoShape 3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84" name="AutoShape 3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85" name="AutoShape 3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86" name="AutoShape 3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87" name="AutoShape 4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88" name="AutoShape 4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89" name="AutoShape 4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90" name="AutoShape 4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91" name="AutoShape 4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92" name="AutoShape 4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93" name="AutoShape 4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94" name="AutoShape 4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95" name="AutoShape 4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96" name="AutoShape 4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97" name="AutoShape 5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98" name="AutoShape 5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899" name="AutoShape 5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0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0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0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0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0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0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0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0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0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0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1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1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1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1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1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1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1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1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1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1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2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2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2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2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285750</xdr:colOff>
      <xdr:row>22</xdr:row>
      <xdr:rowOff>66675</xdr:rowOff>
    </xdr:to>
    <xdr:sp>
      <xdr:nvSpPr>
        <xdr:cNvPr id="9924" name="Image1" descr="报表底图"/>
        <xdr:cNvSpPr>
          <a:spLocks noChangeAspect="1"/>
        </xdr:cNvSpPr>
      </xdr:nvSpPr>
      <xdr:spPr>
        <a:xfrm>
          <a:off x="8571230" y="15579725"/>
          <a:ext cx="285750" cy="6667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2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26" name="AutoShape 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27" name="AutoShape 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28" name="AutoShape 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29" name="AutoShape 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30" name="AutoShape 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31" name="AutoShape 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32" name="AutoShape 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33" name="AutoShape 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34" name="AutoShape 1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35" name="AutoShape 1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36" name="AutoShape 1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37" name="AutoShape 1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38" name="AutoShape 1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39" name="AutoShape 1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40" name="AutoShape 1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41" name="AutoShape 1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42" name="AutoShape 1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43" name="AutoShape 1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44" name="AutoShape 2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45" name="AutoShape 2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46" name="AutoShape 2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47" name="AutoShape 2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48" name="AutoShape 2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49" name="AutoShape 2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50" name="AutoShape 2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5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5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5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5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5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5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5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5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5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6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6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6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6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6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6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6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6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6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6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7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7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7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7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7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7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7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77" name="AutoShape 2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78" name="AutoShape 2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79" name="AutoShape 2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80" name="AutoShape 3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81" name="AutoShape 3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82" name="AutoShape 3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83" name="AutoShape 3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84" name="AutoShape 3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85" name="AutoShape 3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86" name="AutoShape 3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87" name="AutoShape 3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88" name="AutoShape 3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89" name="AutoShape 3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90" name="AutoShape 4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91" name="AutoShape 4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92" name="AutoShape 4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93" name="AutoShape 4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94" name="AutoShape 4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95" name="AutoShape 4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96" name="AutoShape 4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97" name="AutoShape 4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98" name="AutoShape 4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9999" name="AutoShape 4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00" name="AutoShape 5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01" name="AutoShape 5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02" name="AutoShape 5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0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0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0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0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0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0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0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1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1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1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1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1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1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1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1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1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1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2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2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2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2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2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2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2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285750</xdr:colOff>
      <xdr:row>22</xdr:row>
      <xdr:rowOff>66675</xdr:rowOff>
    </xdr:to>
    <xdr:sp>
      <xdr:nvSpPr>
        <xdr:cNvPr id="10027" name="Image1" descr="报表底图"/>
        <xdr:cNvSpPr>
          <a:spLocks noChangeAspect="1"/>
        </xdr:cNvSpPr>
      </xdr:nvSpPr>
      <xdr:spPr>
        <a:xfrm>
          <a:off x="8571230" y="15579725"/>
          <a:ext cx="285750" cy="6667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2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29" name="AutoShape 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30" name="AutoShape 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31" name="AutoShape 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32" name="AutoShape 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33" name="AutoShape 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34" name="AutoShape 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35" name="AutoShape 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36" name="AutoShape 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37" name="AutoShape 1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38" name="AutoShape 1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39" name="AutoShape 1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40" name="AutoShape 1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41" name="AutoShape 1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42" name="AutoShape 1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43" name="AutoShape 1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44" name="AutoShape 1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45" name="AutoShape 1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46" name="AutoShape 1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47" name="AutoShape 2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48" name="AutoShape 2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49" name="AutoShape 2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50" name="AutoShape 2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51" name="AutoShape 2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52" name="AutoShape 2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53" name="AutoShape 2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5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5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5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5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5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5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6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6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6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6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6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6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6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6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6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6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7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7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7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7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7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7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7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7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7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7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80" name="AutoShape 2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81" name="AutoShape 2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82" name="AutoShape 2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83" name="AutoShape 3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84" name="AutoShape 3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85" name="AutoShape 3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86" name="AutoShape 3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87" name="AutoShape 3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88" name="AutoShape 3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89" name="AutoShape 3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90" name="AutoShape 3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91" name="AutoShape 3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92" name="AutoShape 3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93" name="AutoShape 4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94" name="AutoShape 4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95" name="AutoShape 4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96" name="AutoShape 4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97" name="AutoShape 4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98" name="AutoShape 4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099" name="AutoShape 4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00" name="AutoShape 4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01" name="AutoShape 4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02" name="AutoShape 4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03" name="AutoShape 5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04" name="AutoShape 5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05" name="AutoShape 5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0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0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0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0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1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1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1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1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1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1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1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1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1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1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2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2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2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2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2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2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2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2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2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2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285750</xdr:colOff>
      <xdr:row>22</xdr:row>
      <xdr:rowOff>66675</xdr:rowOff>
    </xdr:to>
    <xdr:sp>
      <xdr:nvSpPr>
        <xdr:cNvPr id="10130" name="Image1" descr="报表底图"/>
        <xdr:cNvSpPr>
          <a:spLocks noChangeAspect="1"/>
        </xdr:cNvSpPr>
      </xdr:nvSpPr>
      <xdr:spPr>
        <a:xfrm>
          <a:off x="8571230" y="15579725"/>
          <a:ext cx="285750" cy="6667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3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32" name="AutoShape 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33" name="AutoShape 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34" name="AutoShape 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35" name="AutoShape 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36" name="AutoShape 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37" name="AutoShape 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38" name="AutoShape 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39" name="AutoShape 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40" name="AutoShape 1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41" name="AutoShape 1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42" name="AutoShape 1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43" name="AutoShape 1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44" name="AutoShape 1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45" name="AutoShape 1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46" name="AutoShape 1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47" name="AutoShape 1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48" name="AutoShape 1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49" name="AutoShape 1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50" name="AutoShape 2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51" name="AutoShape 2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52" name="AutoShape 2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53" name="AutoShape 2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54" name="AutoShape 2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55" name="AutoShape 2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56" name="AutoShape 2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5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5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5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6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6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6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6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6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6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6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6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6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6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7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7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7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7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7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7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7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7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7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7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8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8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8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83" name="AutoShape 2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84" name="AutoShape 2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85" name="AutoShape 2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86" name="AutoShape 3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87" name="AutoShape 3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88" name="AutoShape 3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89" name="AutoShape 3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90" name="AutoShape 3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91" name="AutoShape 3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92" name="AutoShape 3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93" name="AutoShape 3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94" name="AutoShape 3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95" name="AutoShape 3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96" name="AutoShape 4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97" name="AutoShape 4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98" name="AutoShape 4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199" name="AutoShape 4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00" name="AutoShape 4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01" name="AutoShape 4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02" name="AutoShape 4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03" name="AutoShape 4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04" name="AutoShape 4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05" name="AutoShape 4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06" name="AutoShape 5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07" name="AutoShape 5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08" name="AutoShape 5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0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1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1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1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1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1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1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1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1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1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1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2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2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2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2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2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2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2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2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2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2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3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3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3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285750</xdr:colOff>
      <xdr:row>22</xdr:row>
      <xdr:rowOff>66675</xdr:rowOff>
    </xdr:to>
    <xdr:sp>
      <xdr:nvSpPr>
        <xdr:cNvPr id="10233" name="Image1" descr="报表底图"/>
        <xdr:cNvSpPr>
          <a:spLocks noChangeAspect="1"/>
        </xdr:cNvSpPr>
      </xdr:nvSpPr>
      <xdr:spPr>
        <a:xfrm>
          <a:off x="8571230" y="15579725"/>
          <a:ext cx="285750" cy="6667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3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35" name="AutoShape 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36" name="AutoShape 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37" name="AutoShape 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38" name="AutoShape 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39" name="AutoShape 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40" name="AutoShape 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41" name="AutoShape 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42" name="AutoShape 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43" name="AutoShape 1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44" name="AutoShape 1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45" name="AutoShape 1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46" name="AutoShape 1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47" name="AutoShape 1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48" name="AutoShape 1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49" name="AutoShape 1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50" name="AutoShape 1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51" name="AutoShape 1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52" name="AutoShape 1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53" name="AutoShape 2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54" name="AutoShape 2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55" name="AutoShape 2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56" name="AutoShape 2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57" name="AutoShape 2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58" name="AutoShape 2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59" name="AutoShape 2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6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6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6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6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6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6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6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6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6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6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7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7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7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7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7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7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7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7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7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7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8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8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8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8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8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8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86" name="AutoShape 2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87" name="AutoShape 2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88" name="AutoShape 2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89" name="AutoShape 3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90" name="AutoShape 3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91" name="AutoShape 3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92" name="AutoShape 3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93" name="AutoShape 3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94" name="AutoShape 3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95" name="AutoShape 3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96" name="AutoShape 3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97" name="AutoShape 3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98" name="AutoShape 3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299" name="AutoShape 4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00" name="AutoShape 4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01" name="AutoShape 4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02" name="AutoShape 4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03" name="AutoShape 4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04" name="AutoShape 4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05" name="AutoShape 4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06" name="AutoShape 4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07" name="AutoShape 4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08" name="AutoShape 4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09" name="AutoShape 5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10" name="AutoShape 5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11" name="AutoShape 5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1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1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1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1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1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1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1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1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2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2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2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2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2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2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2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2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2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2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3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3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3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3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3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3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285750</xdr:colOff>
      <xdr:row>22</xdr:row>
      <xdr:rowOff>66675</xdr:rowOff>
    </xdr:to>
    <xdr:sp>
      <xdr:nvSpPr>
        <xdr:cNvPr id="10336" name="Image1" descr="报表底图"/>
        <xdr:cNvSpPr>
          <a:spLocks noChangeAspect="1"/>
        </xdr:cNvSpPr>
      </xdr:nvSpPr>
      <xdr:spPr>
        <a:xfrm>
          <a:off x="8571230" y="15579725"/>
          <a:ext cx="285750" cy="6667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3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38" name="AutoShape 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39" name="AutoShape 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40" name="AutoShape 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41" name="AutoShape 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42" name="AutoShape 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43" name="AutoShape 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44" name="AutoShape 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45" name="AutoShape 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46" name="AutoShape 1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47" name="AutoShape 1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48" name="AutoShape 1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49" name="AutoShape 1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50" name="AutoShape 1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51" name="AutoShape 1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52" name="AutoShape 1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53" name="AutoShape 1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54" name="AutoShape 1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55" name="AutoShape 1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56" name="AutoShape 2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57" name="AutoShape 2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58" name="AutoShape 2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59" name="AutoShape 2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60" name="AutoShape 2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61" name="AutoShape 2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62" name="AutoShape 2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6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6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6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6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6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6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6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7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7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7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7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7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7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7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7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7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7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8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8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8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8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8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8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8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8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8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89" name="AutoShape 2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90" name="AutoShape 2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91" name="AutoShape 2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92" name="AutoShape 3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93" name="AutoShape 3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94" name="AutoShape 3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95" name="AutoShape 3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96" name="AutoShape 3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97" name="AutoShape 3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98" name="AutoShape 3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399" name="AutoShape 3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00" name="AutoShape 3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01" name="AutoShape 3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02" name="AutoShape 4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03" name="AutoShape 4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04" name="AutoShape 4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05" name="AutoShape 4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06" name="AutoShape 4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07" name="AutoShape 4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08" name="AutoShape 4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09" name="AutoShape 4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10" name="AutoShape 4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11" name="AutoShape 4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12" name="AutoShape 5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13" name="AutoShape 5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14" name="AutoShape 5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1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1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1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1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1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2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2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2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2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2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2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2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2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2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2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3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3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3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3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3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3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3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3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3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285750</xdr:colOff>
      <xdr:row>22</xdr:row>
      <xdr:rowOff>247650</xdr:rowOff>
    </xdr:to>
    <xdr:sp>
      <xdr:nvSpPr>
        <xdr:cNvPr id="10439" name="Image1" descr="报表底图"/>
        <xdr:cNvSpPr>
          <a:spLocks noChangeAspect="1"/>
        </xdr:cNvSpPr>
      </xdr:nvSpPr>
      <xdr:spPr>
        <a:xfrm>
          <a:off x="8571230" y="15579725"/>
          <a:ext cx="285750" cy="2476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4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41" name="AutoShape 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42" name="AutoShape 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43" name="AutoShape 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44" name="AutoShape 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45" name="AutoShape 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46" name="AutoShape 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47" name="AutoShape 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48" name="AutoShape 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49" name="AutoShape 1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50" name="AutoShape 1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51" name="AutoShape 1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52" name="AutoShape 1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53" name="AutoShape 1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54" name="AutoShape 1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55" name="AutoShape 1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56" name="AutoShape 1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57" name="AutoShape 1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58" name="AutoShape 1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59" name="AutoShape 2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60" name="AutoShape 2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61" name="AutoShape 2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62" name="AutoShape 2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63" name="AutoShape 2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64" name="AutoShape 2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65" name="AutoShape 2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6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6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6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6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7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7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7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7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7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7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7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7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7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7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8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8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8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8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8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8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8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8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8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8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9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9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92" name="AutoShape 2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93" name="AutoShape 2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94" name="AutoShape 2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95" name="AutoShape 3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96" name="AutoShape 3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97" name="AutoShape 3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98" name="AutoShape 3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499" name="AutoShape 3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00" name="AutoShape 3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01" name="AutoShape 3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02" name="AutoShape 3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03" name="AutoShape 3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04" name="AutoShape 3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05" name="AutoShape 4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06" name="AutoShape 4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07" name="AutoShape 4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08" name="AutoShape 4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09" name="AutoShape 4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10" name="AutoShape 4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11" name="AutoShape 4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12" name="AutoShape 4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13" name="AutoShape 4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14" name="AutoShape 4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15" name="AutoShape 5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16" name="AutoShape 5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17" name="AutoShape 5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1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1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2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2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2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2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2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2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2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2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2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2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3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3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3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3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3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3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3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3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3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3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4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4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285750</xdr:colOff>
      <xdr:row>22</xdr:row>
      <xdr:rowOff>247650</xdr:rowOff>
    </xdr:to>
    <xdr:sp>
      <xdr:nvSpPr>
        <xdr:cNvPr id="10542" name="Image1" descr="报表底图"/>
        <xdr:cNvSpPr>
          <a:spLocks noChangeAspect="1"/>
        </xdr:cNvSpPr>
      </xdr:nvSpPr>
      <xdr:spPr>
        <a:xfrm>
          <a:off x="8571230" y="15579725"/>
          <a:ext cx="285750" cy="2476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4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44" name="AutoShape 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45" name="AutoShape 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46" name="AutoShape 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47" name="AutoShape 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48" name="AutoShape 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49" name="AutoShape 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50" name="AutoShape 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51" name="AutoShape 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52" name="AutoShape 1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53" name="AutoShape 1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54" name="AutoShape 1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55" name="AutoShape 1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56" name="AutoShape 1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57" name="AutoShape 1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58" name="AutoShape 1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59" name="AutoShape 1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60" name="AutoShape 1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61" name="AutoShape 1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62" name="AutoShape 2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63" name="AutoShape 2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64" name="AutoShape 2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65" name="AutoShape 2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66" name="AutoShape 2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67" name="AutoShape 2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68" name="AutoShape 2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6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7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7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7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7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7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7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7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7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7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7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8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8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8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8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8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8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8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8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8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8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9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9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9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9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9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95" name="AutoShape 2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96" name="AutoShape 2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97" name="AutoShape 2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98" name="AutoShape 3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599" name="AutoShape 3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00" name="AutoShape 3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01" name="AutoShape 3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02" name="AutoShape 3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03" name="AutoShape 3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04" name="AutoShape 3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05" name="AutoShape 3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06" name="AutoShape 3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07" name="AutoShape 3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08" name="AutoShape 4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09" name="AutoShape 4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10" name="AutoShape 4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11" name="AutoShape 4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12" name="AutoShape 4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13" name="AutoShape 4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14" name="AutoShape 4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15" name="AutoShape 4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16" name="AutoShape 4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17" name="AutoShape 4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18" name="AutoShape 5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19" name="AutoShape 5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20" name="AutoShape 5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2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2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2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2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2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2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2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2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2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3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3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3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3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3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3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3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3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3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3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4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4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4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4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4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285750</xdr:colOff>
      <xdr:row>22</xdr:row>
      <xdr:rowOff>247650</xdr:rowOff>
    </xdr:to>
    <xdr:sp>
      <xdr:nvSpPr>
        <xdr:cNvPr id="10645" name="Image1" descr="报表底图"/>
        <xdr:cNvSpPr>
          <a:spLocks noChangeAspect="1"/>
        </xdr:cNvSpPr>
      </xdr:nvSpPr>
      <xdr:spPr>
        <a:xfrm>
          <a:off x="8571230" y="15579725"/>
          <a:ext cx="285750" cy="2476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4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47" name="AutoShape 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48" name="AutoShape 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49" name="AutoShape 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50" name="AutoShape 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51" name="AutoShape 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52" name="AutoShape 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53" name="AutoShape 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54" name="AutoShape 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55" name="AutoShape 1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56" name="AutoShape 1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57" name="AutoShape 1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58" name="AutoShape 1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59" name="AutoShape 1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60" name="AutoShape 1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61" name="AutoShape 1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62" name="AutoShape 1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63" name="AutoShape 1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64" name="AutoShape 1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65" name="AutoShape 2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66" name="AutoShape 2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67" name="AutoShape 2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68" name="AutoShape 2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69" name="AutoShape 2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70" name="AutoShape 2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71" name="AutoShape 2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7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7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7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7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7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7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7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7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8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8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8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8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8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8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8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8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8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8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9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9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9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9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9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9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9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9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98" name="AutoShape 2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699" name="AutoShape 2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00" name="AutoShape 2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01" name="AutoShape 3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02" name="AutoShape 3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03" name="AutoShape 3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04" name="AutoShape 3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05" name="AutoShape 3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06" name="AutoShape 3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07" name="AutoShape 3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08" name="AutoShape 3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09" name="AutoShape 3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10" name="AutoShape 3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11" name="AutoShape 4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12" name="AutoShape 4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13" name="AutoShape 4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14" name="AutoShape 4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15" name="AutoShape 4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16" name="AutoShape 4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17" name="AutoShape 4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18" name="AutoShape 4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19" name="AutoShape 4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20" name="AutoShape 4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21" name="AutoShape 5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22" name="AutoShape 5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23" name="AutoShape 5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2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2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2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2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2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2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3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3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3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3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3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3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3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3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3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3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4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4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4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4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4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4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4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4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285750</xdr:colOff>
      <xdr:row>22</xdr:row>
      <xdr:rowOff>247650</xdr:rowOff>
    </xdr:to>
    <xdr:sp>
      <xdr:nvSpPr>
        <xdr:cNvPr id="10748" name="Image1" descr="报表底图"/>
        <xdr:cNvSpPr>
          <a:spLocks noChangeAspect="1"/>
        </xdr:cNvSpPr>
      </xdr:nvSpPr>
      <xdr:spPr>
        <a:xfrm>
          <a:off x="8571230" y="15579725"/>
          <a:ext cx="285750" cy="2476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4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50" name="AutoShape 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51" name="AutoShape 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52" name="AutoShape 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53" name="AutoShape 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54" name="AutoShape 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55" name="AutoShape 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56" name="AutoShape 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57" name="AutoShape 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58" name="AutoShape 1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59" name="AutoShape 1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60" name="AutoShape 1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61" name="AutoShape 1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62" name="AutoShape 1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63" name="AutoShape 1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64" name="AutoShape 1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65" name="AutoShape 1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66" name="AutoShape 1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67" name="AutoShape 1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68" name="AutoShape 2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69" name="AutoShape 2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70" name="AutoShape 2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71" name="AutoShape 2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72" name="AutoShape 2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73" name="AutoShape 2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74" name="AutoShape 2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7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7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7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7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7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8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8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8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8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8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8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8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8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8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8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9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9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9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9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9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9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9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9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9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79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0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01" name="AutoShape 2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02" name="AutoShape 2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03" name="AutoShape 2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04" name="AutoShape 3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05" name="AutoShape 3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06" name="AutoShape 3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07" name="AutoShape 3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08" name="AutoShape 3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09" name="AutoShape 3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10" name="AutoShape 3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11" name="AutoShape 3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12" name="AutoShape 3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13" name="AutoShape 3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14" name="AutoShape 4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15" name="AutoShape 4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16" name="AutoShape 4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17" name="AutoShape 4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18" name="AutoShape 4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19" name="AutoShape 4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20" name="AutoShape 4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21" name="AutoShape 4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22" name="AutoShape 4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23" name="AutoShape 4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24" name="AutoShape 5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25" name="AutoShape 5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26" name="AutoShape 5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2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2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2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3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3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3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3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3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3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3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3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3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3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4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4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4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4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4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4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4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4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4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4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5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285750</xdr:colOff>
      <xdr:row>22</xdr:row>
      <xdr:rowOff>247650</xdr:rowOff>
    </xdr:to>
    <xdr:sp>
      <xdr:nvSpPr>
        <xdr:cNvPr id="10851" name="Image1" descr="报表底图"/>
        <xdr:cNvSpPr>
          <a:spLocks noChangeAspect="1"/>
        </xdr:cNvSpPr>
      </xdr:nvSpPr>
      <xdr:spPr>
        <a:xfrm>
          <a:off x="8571230" y="15579725"/>
          <a:ext cx="285750" cy="2476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5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53" name="AutoShape 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54" name="AutoShape 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55" name="AutoShape 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56" name="AutoShape 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57" name="AutoShape 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58" name="AutoShape 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59" name="AutoShape 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60" name="AutoShape 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61" name="AutoShape 1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62" name="AutoShape 1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63" name="AutoShape 1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64" name="AutoShape 1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65" name="AutoShape 1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66" name="AutoShape 1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67" name="AutoShape 1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68" name="AutoShape 1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69" name="AutoShape 1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70" name="AutoShape 1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71" name="AutoShape 2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72" name="AutoShape 2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73" name="AutoShape 2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74" name="AutoShape 2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75" name="AutoShape 2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76" name="AutoShape 2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77" name="AutoShape 2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7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7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8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8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8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8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8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8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8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8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8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8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9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9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9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9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9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9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9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9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9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89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0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0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0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0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04" name="AutoShape 2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05" name="AutoShape 2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06" name="AutoShape 2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07" name="AutoShape 3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08" name="AutoShape 3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09" name="AutoShape 3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10" name="AutoShape 3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11" name="AutoShape 3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12" name="AutoShape 3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13" name="AutoShape 3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14" name="AutoShape 3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15" name="AutoShape 3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16" name="AutoShape 3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17" name="AutoShape 4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18" name="AutoShape 4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19" name="AutoShape 4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20" name="AutoShape 4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21" name="AutoShape 4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22" name="AutoShape 4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23" name="AutoShape 4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24" name="AutoShape 4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25" name="AutoShape 4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26" name="AutoShape 4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27" name="AutoShape 5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28" name="AutoShape 5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29" name="AutoShape 5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3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3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3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3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3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3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3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3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3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3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4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4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4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4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4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4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4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4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4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4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5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5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5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5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285750</xdr:colOff>
      <xdr:row>22</xdr:row>
      <xdr:rowOff>66675</xdr:rowOff>
    </xdr:to>
    <xdr:sp>
      <xdr:nvSpPr>
        <xdr:cNvPr id="10954" name="Image1" descr="报表底图"/>
        <xdr:cNvSpPr>
          <a:spLocks noChangeAspect="1"/>
        </xdr:cNvSpPr>
      </xdr:nvSpPr>
      <xdr:spPr>
        <a:xfrm>
          <a:off x="8571230" y="15579725"/>
          <a:ext cx="285750" cy="6667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5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56" name="AutoShape 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57" name="AutoShape 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58" name="AutoShape 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59" name="AutoShape 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60" name="AutoShape 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61" name="AutoShape 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62" name="AutoShape 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63" name="AutoShape 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64" name="AutoShape 1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65" name="AutoShape 1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66" name="AutoShape 1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67" name="AutoShape 1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68" name="AutoShape 1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69" name="AutoShape 1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70" name="AutoShape 1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71" name="AutoShape 1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72" name="AutoShape 1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73" name="AutoShape 1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74" name="AutoShape 2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75" name="AutoShape 2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76" name="AutoShape 2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77" name="AutoShape 2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78" name="AutoShape 2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79" name="AutoShape 2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80" name="AutoShape 2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8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8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8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8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8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8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8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8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8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9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9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9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9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9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9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9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9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9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099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0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0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0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0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0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0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0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07" name="AutoShape 2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08" name="AutoShape 2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09" name="AutoShape 2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10" name="AutoShape 3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11" name="AutoShape 3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12" name="AutoShape 3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13" name="AutoShape 3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14" name="AutoShape 3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15" name="AutoShape 3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16" name="AutoShape 3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17" name="AutoShape 3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18" name="AutoShape 3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19" name="AutoShape 3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20" name="AutoShape 4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21" name="AutoShape 4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22" name="AutoShape 4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23" name="AutoShape 4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24" name="AutoShape 4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25" name="AutoShape 4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26" name="AutoShape 4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27" name="AutoShape 4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28" name="AutoShape 4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29" name="AutoShape 4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30" name="AutoShape 5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31" name="AutoShape 5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32" name="AutoShape 5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3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3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3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3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3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3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3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4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4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4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4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4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4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4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4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4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4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5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5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5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5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5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5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5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285750</xdr:colOff>
      <xdr:row>22</xdr:row>
      <xdr:rowOff>66675</xdr:rowOff>
    </xdr:to>
    <xdr:sp>
      <xdr:nvSpPr>
        <xdr:cNvPr id="11057" name="Image1" descr="报表底图"/>
        <xdr:cNvSpPr>
          <a:spLocks noChangeAspect="1"/>
        </xdr:cNvSpPr>
      </xdr:nvSpPr>
      <xdr:spPr>
        <a:xfrm>
          <a:off x="8571230" y="15579725"/>
          <a:ext cx="285750" cy="6667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5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59" name="AutoShape 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60" name="AutoShape 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61" name="AutoShape 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62" name="AutoShape 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63" name="AutoShape 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64" name="AutoShape 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65" name="AutoShape 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66" name="AutoShape 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67" name="AutoShape 1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68" name="AutoShape 1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69" name="AutoShape 1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70" name="AutoShape 1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71" name="AutoShape 1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72" name="AutoShape 1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73" name="AutoShape 1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74" name="AutoShape 1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75" name="AutoShape 1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76" name="AutoShape 1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77" name="AutoShape 2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78" name="AutoShape 2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79" name="AutoShape 2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80" name="AutoShape 2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81" name="AutoShape 2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82" name="AutoShape 2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83" name="AutoShape 2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8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8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8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8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8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8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9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9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9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9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9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9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9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9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9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09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0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0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0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0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0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0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0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0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0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0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10" name="AutoShape 2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11" name="AutoShape 2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12" name="AutoShape 2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13" name="AutoShape 3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14" name="AutoShape 3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15" name="AutoShape 3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16" name="AutoShape 3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17" name="AutoShape 3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18" name="AutoShape 3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19" name="AutoShape 3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20" name="AutoShape 3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21" name="AutoShape 3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22" name="AutoShape 3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23" name="AutoShape 4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24" name="AutoShape 4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25" name="AutoShape 4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26" name="AutoShape 4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27" name="AutoShape 4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28" name="AutoShape 4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29" name="AutoShape 4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30" name="AutoShape 4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31" name="AutoShape 4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32" name="AutoShape 4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33" name="AutoShape 5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34" name="AutoShape 5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35" name="AutoShape 5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3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3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3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3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4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4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4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4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4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4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4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4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4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4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5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5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5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5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5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5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5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5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5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5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285750</xdr:colOff>
      <xdr:row>22</xdr:row>
      <xdr:rowOff>66675</xdr:rowOff>
    </xdr:to>
    <xdr:sp>
      <xdr:nvSpPr>
        <xdr:cNvPr id="11160" name="Image1" descr="报表底图"/>
        <xdr:cNvSpPr>
          <a:spLocks noChangeAspect="1"/>
        </xdr:cNvSpPr>
      </xdr:nvSpPr>
      <xdr:spPr>
        <a:xfrm>
          <a:off x="8571230" y="15579725"/>
          <a:ext cx="285750" cy="6667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6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62" name="AutoShape 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63" name="AutoShape 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64" name="AutoShape 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65" name="AutoShape 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66" name="AutoShape 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67" name="AutoShape 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68" name="AutoShape 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69" name="AutoShape 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70" name="AutoShape 1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71" name="AutoShape 1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72" name="AutoShape 1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73" name="AutoShape 1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74" name="AutoShape 1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75" name="AutoShape 1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76" name="AutoShape 1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77" name="AutoShape 1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78" name="AutoShape 1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79" name="AutoShape 1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80" name="AutoShape 2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81" name="AutoShape 2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82" name="AutoShape 2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83" name="AutoShape 2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84" name="AutoShape 2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85" name="AutoShape 2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86" name="AutoShape 2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8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8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8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9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9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9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9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9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9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9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9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9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19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0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0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0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0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0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0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0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0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0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0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1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1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1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13" name="AutoShape 2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14" name="AutoShape 2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15" name="AutoShape 2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16" name="AutoShape 3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17" name="AutoShape 3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18" name="AutoShape 3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19" name="AutoShape 3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20" name="AutoShape 3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21" name="AutoShape 3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22" name="AutoShape 3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23" name="AutoShape 3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24" name="AutoShape 3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25" name="AutoShape 3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26" name="AutoShape 4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27" name="AutoShape 4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28" name="AutoShape 4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29" name="AutoShape 4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30" name="AutoShape 4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31" name="AutoShape 4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32" name="AutoShape 4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33" name="AutoShape 4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34" name="AutoShape 4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35" name="AutoShape 4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36" name="AutoShape 5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37" name="AutoShape 5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38" name="AutoShape 5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3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4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4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4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4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4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4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4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4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4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4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5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5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5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5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5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5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5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5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5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5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6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6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6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285750</xdr:colOff>
      <xdr:row>22</xdr:row>
      <xdr:rowOff>66675</xdr:rowOff>
    </xdr:to>
    <xdr:sp>
      <xdr:nvSpPr>
        <xdr:cNvPr id="11263" name="Image1" descr="报表底图"/>
        <xdr:cNvSpPr>
          <a:spLocks noChangeAspect="1"/>
        </xdr:cNvSpPr>
      </xdr:nvSpPr>
      <xdr:spPr>
        <a:xfrm>
          <a:off x="8571230" y="15579725"/>
          <a:ext cx="285750" cy="6667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6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65" name="AutoShape 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66" name="AutoShape 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67" name="AutoShape 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68" name="AutoShape 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69" name="AutoShape 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70" name="AutoShape 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71" name="AutoShape 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72" name="AutoShape 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73" name="AutoShape 1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74" name="AutoShape 1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75" name="AutoShape 1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76" name="AutoShape 1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77" name="AutoShape 1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78" name="AutoShape 1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79" name="AutoShape 1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80" name="AutoShape 1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81" name="AutoShape 1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82" name="AutoShape 1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83" name="AutoShape 2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84" name="AutoShape 2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85" name="AutoShape 2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86" name="AutoShape 2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87" name="AutoShape 2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88" name="AutoShape 2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89" name="AutoShape 2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9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9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9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9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9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9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9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9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9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29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0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0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0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0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0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0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0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0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0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0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1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1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1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1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1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1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16" name="AutoShape 2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17" name="AutoShape 2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18" name="AutoShape 2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19" name="AutoShape 3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20" name="AutoShape 3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21" name="AutoShape 3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22" name="AutoShape 3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23" name="AutoShape 3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24" name="AutoShape 3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25" name="AutoShape 3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26" name="AutoShape 3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27" name="AutoShape 3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28" name="AutoShape 3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29" name="AutoShape 4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30" name="AutoShape 4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31" name="AutoShape 4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32" name="AutoShape 4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33" name="AutoShape 4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34" name="AutoShape 4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35" name="AutoShape 4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36" name="AutoShape 4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37" name="AutoShape 4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38" name="AutoShape 4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39" name="AutoShape 5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40" name="AutoShape 5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41" name="AutoShape 5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4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4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4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4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4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4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4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4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5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5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5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5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5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5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5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5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5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5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6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6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6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6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6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6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285750</xdr:colOff>
      <xdr:row>22</xdr:row>
      <xdr:rowOff>66675</xdr:rowOff>
    </xdr:to>
    <xdr:sp>
      <xdr:nvSpPr>
        <xdr:cNvPr id="11366" name="Image1" descr="报表底图"/>
        <xdr:cNvSpPr>
          <a:spLocks noChangeAspect="1"/>
        </xdr:cNvSpPr>
      </xdr:nvSpPr>
      <xdr:spPr>
        <a:xfrm>
          <a:off x="8571230" y="15579725"/>
          <a:ext cx="285750" cy="6667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6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68" name="AutoShape 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69" name="AutoShape 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70" name="AutoShape 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71" name="AutoShape 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72" name="AutoShape 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73" name="AutoShape 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74" name="AutoShape 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75" name="AutoShape 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76" name="AutoShape 1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77" name="AutoShape 1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78" name="AutoShape 1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79" name="AutoShape 1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80" name="AutoShape 1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81" name="AutoShape 1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82" name="AutoShape 1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83" name="AutoShape 1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84" name="AutoShape 1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85" name="AutoShape 1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86" name="AutoShape 2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87" name="AutoShape 2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88" name="AutoShape 2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89" name="AutoShape 2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90" name="AutoShape 2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91" name="AutoShape 2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92" name="AutoShape 2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9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9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9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9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9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9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39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0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0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0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0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0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0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0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0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0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0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1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1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1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1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1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1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1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1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1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19" name="AutoShape 2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20" name="AutoShape 2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21" name="AutoShape 2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22" name="AutoShape 3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23" name="AutoShape 3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24" name="AutoShape 3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25" name="AutoShape 3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26" name="AutoShape 3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27" name="AutoShape 3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28" name="AutoShape 3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29" name="AutoShape 3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30" name="AutoShape 3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31" name="AutoShape 3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32" name="AutoShape 4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33" name="AutoShape 4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34" name="AutoShape 4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35" name="AutoShape 4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36" name="AutoShape 4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37" name="AutoShape 4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38" name="AutoShape 4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39" name="AutoShape 4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40" name="AutoShape 4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41" name="AutoShape 4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42" name="AutoShape 5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43" name="AutoShape 5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44" name="AutoShape 5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4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4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4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4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4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5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5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5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5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5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5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5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5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5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5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6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6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6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6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6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6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6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6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6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285750</xdr:colOff>
      <xdr:row>22</xdr:row>
      <xdr:rowOff>247650</xdr:rowOff>
    </xdr:to>
    <xdr:sp>
      <xdr:nvSpPr>
        <xdr:cNvPr id="11469" name="Image1" descr="报表底图"/>
        <xdr:cNvSpPr>
          <a:spLocks noChangeAspect="1"/>
        </xdr:cNvSpPr>
      </xdr:nvSpPr>
      <xdr:spPr>
        <a:xfrm>
          <a:off x="8571230" y="15579725"/>
          <a:ext cx="285750" cy="2476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7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71" name="AutoShape 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72" name="AutoShape 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73" name="AutoShape 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74" name="AutoShape 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75" name="AutoShape 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76" name="AutoShape 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77" name="AutoShape 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78" name="AutoShape 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79" name="AutoShape 1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80" name="AutoShape 1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81" name="AutoShape 1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82" name="AutoShape 1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83" name="AutoShape 1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84" name="AutoShape 1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85" name="AutoShape 1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86" name="AutoShape 1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87" name="AutoShape 1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88" name="AutoShape 1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89" name="AutoShape 2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90" name="AutoShape 2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91" name="AutoShape 2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92" name="AutoShape 2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93" name="AutoShape 2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94" name="AutoShape 2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95" name="AutoShape 2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9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9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9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49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0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0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0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0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0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0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0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0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0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0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1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1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1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1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1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1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1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1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1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1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2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2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22" name="AutoShape 2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23" name="AutoShape 2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24" name="AutoShape 2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25" name="AutoShape 3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26" name="AutoShape 3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27" name="AutoShape 3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28" name="AutoShape 3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29" name="AutoShape 3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30" name="AutoShape 3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31" name="AutoShape 3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32" name="AutoShape 3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33" name="AutoShape 3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34" name="AutoShape 3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35" name="AutoShape 4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36" name="AutoShape 4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37" name="AutoShape 4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38" name="AutoShape 4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39" name="AutoShape 4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40" name="AutoShape 4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41" name="AutoShape 4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42" name="AutoShape 4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43" name="AutoShape 4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44" name="AutoShape 4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45" name="AutoShape 5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46" name="AutoShape 5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47" name="AutoShape 5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4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4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5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5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5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5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5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5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5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5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5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5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6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6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6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6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6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6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6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6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6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6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7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7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285750</xdr:colOff>
      <xdr:row>22</xdr:row>
      <xdr:rowOff>247650</xdr:rowOff>
    </xdr:to>
    <xdr:sp>
      <xdr:nvSpPr>
        <xdr:cNvPr id="11572" name="Image1" descr="报表底图"/>
        <xdr:cNvSpPr>
          <a:spLocks noChangeAspect="1"/>
        </xdr:cNvSpPr>
      </xdr:nvSpPr>
      <xdr:spPr>
        <a:xfrm>
          <a:off x="8571230" y="15579725"/>
          <a:ext cx="285750" cy="2476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7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74" name="AutoShape 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75" name="AutoShape 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76" name="AutoShape 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77" name="AutoShape 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78" name="AutoShape 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79" name="AutoShape 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80" name="AutoShape 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81" name="AutoShape 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82" name="AutoShape 1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83" name="AutoShape 1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84" name="AutoShape 1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85" name="AutoShape 1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86" name="AutoShape 1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87" name="AutoShape 1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88" name="AutoShape 1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89" name="AutoShape 1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90" name="AutoShape 1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91" name="AutoShape 1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92" name="AutoShape 2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93" name="AutoShape 2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94" name="AutoShape 2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95" name="AutoShape 2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96" name="AutoShape 2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97" name="AutoShape 2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98" name="AutoShape 2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59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0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0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0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0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0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0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0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0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0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0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1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1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1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1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1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1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1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1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1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1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2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2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2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2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2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25" name="AutoShape 2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26" name="AutoShape 2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27" name="AutoShape 2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28" name="AutoShape 3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29" name="AutoShape 3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30" name="AutoShape 3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31" name="AutoShape 3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32" name="AutoShape 3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33" name="AutoShape 3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34" name="AutoShape 3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35" name="AutoShape 3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36" name="AutoShape 3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37" name="AutoShape 3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38" name="AutoShape 4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39" name="AutoShape 4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40" name="AutoShape 4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41" name="AutoShape 4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42" name="AutoShape 4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43" name="AutoShape 4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44" name="AutoShape 4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45" name="AutoShape 4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46" name="AutoShape 4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47" name="AutoShape 4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48" name="AutoShape 5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49" name="AutoShape 5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50" name="AutoShape 5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5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5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5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5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5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5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5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5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5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6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6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6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6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6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6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6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6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6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6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7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7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7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7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7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285750</xdr:colOff>
      <xdr:row>22</xdr:row>
      <xdr:rowOff>247650</xdr:rowOff>
    </xdr:to>
    <xdr:sp>
      <xdr:nvSpPr>
        <xdr:cNvPr id="11675" name="Image1" descr="报表底图"/>
        <xdr:cNvSpPr>
          <a:spLocks noChangeAspect="1"/>
        </xdr:cNvSpPr>
      </xdr:nvSpPr>
      <xdr:spPr>
        <a:xfrm>
          <a:off x="8571230" y="15579725"/>
          <a:ext cx="285750" cy="2476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7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77" name="AutoShape 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78" name="AutoShape 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79" name="AutoShape 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80" name="AutoShape 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81" name="AutoShape 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82" name="AutoShape 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83" name="AutoShape 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84" name="AutoShape 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85" name="AutoShape 1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86" name="AutoShape 1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87" name="AutoShape 1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88" name="AutoShape 1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89" name="AutoShape 1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90" name="AutoShape 1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91" name="AutoShape 1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92" name="AutoShape 1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93" name="AutoShape 1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94" name="AutoShape 1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95" name="AutoShape 2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96" name="AutoShape 2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97" name="AutoShape 2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98" name="AutoShape 2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699" name="AutoShape 2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00" name="AutoShape 2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01" name="AutoShape 2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0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0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0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0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0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0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0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0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1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1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1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1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1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1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1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1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1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1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2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2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2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2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2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2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2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2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28" name="AutoShape 2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29" name="AutoShape 2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30" name="AutoShape 2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31" name="AutoShape 3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32" name="AutoShape 3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33" name="AutoShape 3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34" name="AutoShape 3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35" name="AutoShape 3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36" name="AutoShape 3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37" name="AutoShape 3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38" name="AutoShape 3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39" name="AutoShape 3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40" name="AutoShape 3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41" name="AutoShape 4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42" name="AutoShape 4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43" name="AutoShape 4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44" name="AutoShape 4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45" name="AutoShape 4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46" name="AutoShape 4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47" name="AutoShape 4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48" name="AutoShape 4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49" name="AutoShape 4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50" name="AutoShape 4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51" name="AutoShape 5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52" name="AutoShape 5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53" name="AutoShape 5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5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5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5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5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5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5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6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6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6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6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6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6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6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6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6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6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7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7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7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7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7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7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7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7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285750</xdr:colOff>
      <xdr:row>22</xdr:row>
      <xdr:rowOff>247650</xdr:rowOff>
    </xdr:to>
    <xdr:sp>
      <xdr:nvSpPr>
        <xdr:cNvPr id="11778" name="Image1" descr="报表底图"/>
        <xdr:cNvSpPr>
          <a:spLocks noChangeAspect="1"/>
        </xdr:cNvSpPr>
      </xdr:nvSpPr>
      <xdr:spPr>
        <a:xfrm>
          <a:off x="8571230" y="15579725"/>
          <a:ext cx="285750" cy="2476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7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80" name="AutoShape 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81" name="AutoShape 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82" name="AutoShape 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83" name="AutoShape 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84" name="AutoShape 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85" name="AutoShape 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86" name="AutoShape 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87" name="AutoShape 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88" name="AutoShape 1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89" name="AutoShape 1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90" name="AutoShape 1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91" name="AutoShape 1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92" name="AutoShape 1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93" name="AutoShape 1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94" name="AutoShape 1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95" name="AutoShape 1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96" name="AutoShape 1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97" name="AutoShape 1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98" name="AutoShape 2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799" name="AutoShape 2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00" name="AutoShape 2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01" name="AutoShape 2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02" name="AutoShape 2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03" name="AutoShape 2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04" name="AutoShape 2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0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0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0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0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0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1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1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1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1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1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1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1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1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1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1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2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2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2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2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2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2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2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2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2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2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3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31" name="AutoShape 2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32" name="AutoShape 2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33" name="AutoShape 2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34" name="AutoShape 3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35" name="AutoShape 3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36" name="AutoShape 3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37" name="AutoShape 3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38" name="AutoShape 3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39" name="AutoShape 3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40" name="AutoShape 3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41" name="AutoShape 3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42" name="AutoShape 3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43" name="AutoShape 3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44" name="AutoShape 4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45" name="AutoShape 4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46" name="AutoShape 4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47" name="AutoShape 4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48" name="AutoShape 4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49" name="AutoShape 4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50" name="AutoShape 4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51" name="AutoShape 4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52" name="AutoShape 4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53" name="AutoShape 4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54" name="AutoShape 5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55" name="AutoShape 5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56" name="AutoShape 5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5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5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5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6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6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6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6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6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6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6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6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6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6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7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7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7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7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7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7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7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7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7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7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188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285750</xdr:colOff>
      <xdr:row>22</xdr:row>
      <xdr:rowOff>247650</xdr:rowOff>
    </xdr:to>
    <xdr:sp>
      <xdr:nvSpPr>
        <xdr:cNvPr id="11881" name="Image1" descr="报表底图"/>
        <xdr:cNvSpPr>
          <a:spLocks noChangeAspect="1"/>
        </xdr:cNvSpPr>
      </xdr:nvSpPr>
      <xdr:spPr>
        <a:xfrm>
          <a:off x="8571230" y="15579725"/>
          <a:ext cx="285750" cy="2476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88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883" name="AutoShape 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884" name="AutoShape 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885" name="AutoShape 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886" name="AutoShape 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887" name="AutoShape 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888" name="AutoShape 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889" name="AutoShape 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890" name="AutoShape 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891" name="AutoShape 1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892" name="AutoShape 1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893" name="AutoShape 1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894" name="AutoShape 1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895" name="AutoShape 1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896" name="AutoShape 1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897" name="AutoShape 1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898" name="AutoShape 1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899" name="AutoShape 1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00" name="AutoShape 1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01" name="AutoShape 2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02" name="AutoShape 2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03" name="AutoShape 2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04" name="AutoShape 2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05" name="AutoShape 2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06" name="AutoShape 2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07" name="AutoShape 2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0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0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1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1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1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1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1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1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1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1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1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1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2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2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2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2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2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2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2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2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2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2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3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3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3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3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3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35" name="AutoShape 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36" name="AutoShape 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37" name="AutoShape 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38" name="AutoShape 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39" name="AutoShape 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40" name="AutoShape 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41" name="AutoShape 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42" name="AutoShape 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43" name="AutoShape 1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44" name="AutoShape 1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45" name="AutoShape 1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46" name="AutoShape 1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47" name="AutoShape 1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48" name="AutoShape 1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49" name="AutoShape 1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50" name="AutoShape 1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51" name="AutoShape 1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52" name="AutoShape 1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53" name="AutoShape 2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54" name="AutoShape 2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55" name="AutoShape 2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56" name="AutoShape 2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57" name="AutoShape 2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58" name="AutoShape 2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59" name="AutoShape 2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6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6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6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6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6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6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6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6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6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6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7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7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7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7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7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7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7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7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7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7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8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8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8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8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8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8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8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87" name="AutoShape 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88" name="AutoShape 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89" name="AutoShape 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90" name="AutoShape 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91" name="AutoShape 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92" name="AutoShape 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93" name="AutoShape 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94" name="AutoShape 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95" name="AutoShape 1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96" name="AutoShape 1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97" name="AutoShape 1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98" name="AutoShape 1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1999" name="AutoShape 1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00" name="AutoShape 1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01" name="AutoShape 1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02" name="AutoShape 1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03" name="AutoShape 1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04" name="AutoShape 1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05" name="AutoShape 2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06" name="AutoShape 2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07" name="AutoShape 2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08" name="AutoShape 2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09" name="AutoShape 2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10" name="AutoShape 2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11" name="AutoShape 2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1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1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1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1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1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1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1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1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2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2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2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2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2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2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2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2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2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2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3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3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3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3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3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3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3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3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3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39" name="AutoShape 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40" name="AutoShape 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41" name="AutoShape 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42" name="AutoShape 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43" name="AutoShape 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44" name="AutoShape 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45" name="AutoShape 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46" name="AutoShape 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47" name="AutoShape 1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48" name="AutoShape 1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49" name="AutoShape 1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50" name="AutoShape 1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51" name="AutoShape 1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52" name="AutoShape 1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53" name="AutoShape 1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54" name="AutoShape 1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55" name="AutoShape 1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56" name="AutoShape 1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57" name="AutoShape 2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58" name="AutoShape 2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59" name="AutoShape 2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60" name="AutoShape 2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61" name="AutoShape 2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62" name="AutoShape 2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63" name="AutoShape 2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6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6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6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6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6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6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7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7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7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7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7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7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7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7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7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7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8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8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8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8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8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8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8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8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8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8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9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91" name="AutoShape 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92" name="AutoShape 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93" name="AutoShape 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94" name="AutoShape 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95" name="AutoShape 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96" name="AutoShape 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97" name="AutoShape 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98" name="AutoShape 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099" name="AutoShape 1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00" name="AutoShape 1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01" name="AutoShape 1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02" name="AutoShape 1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03" name="AutoShape 1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04" name="AutoShape 1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05" name="AutoShape 1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06" name="AutoShape 1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07" name="AutoShape 1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08" name="AutoShape 1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09" name="AutoShape 2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10" name="AutoShape 2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11" name="AutoShape 2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12" name="AutoShape 2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13" name="AutoShape 2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14" name="AutoShape 2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15" name="AutoShape 2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1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1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1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1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2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2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2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2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2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2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2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2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2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2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3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3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3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3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3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3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3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3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3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3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4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4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4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43" name="AutoShape 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44" name="AutoShape 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45" name="AutoShape 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46" name="AutoShape 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47" name="AutoShape 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48" name="AutoShape 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49" name="AutoShape 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50" name="AutoShape 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51" name="AutoShape 1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52" name="AutoShape 1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53" name="AutoShape 1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54" name="AutoShape 1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55" name="AutoShape 1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56" name="AutoShape 1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57" name="AutoShape 1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58" name="AutoShape 1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59" name="AutoShape 1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60" name="AutoShape 1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61" name="AutoShape 2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62" name="AutoShape 2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63" name="AutoShape 2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64" name="AutoShape 2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65" name="AutoShape 2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66" name="AutoShape 2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67" name="AutoShape 2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6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6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7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7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7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7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7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7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7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7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7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7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8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8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8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8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8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8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8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8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8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8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9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9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9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9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9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95" name="AutoShape 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96" name="AutoShape 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97" name="AutoShape 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98" name="AutoShape 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199" name="AutoShape 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00" name="AutoShape 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01" name="AutoShape 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02" name="AutoShape 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03" name="AutoShape 1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04" name="AutoShape 1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05" name="AutoShape 1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06" name="AutoShape 1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07" name="AutoShape 1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08" name="AutoShape 1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09" name="AutoShape 1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10" name="AutoShape 1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11" name="AutoShape 1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12" name="AutoShape 1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13" name="AutoShape 2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14" name="AutoShape 2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15" name="AutoShape 2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16" name="AutoShape 2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17" name="AutoShape 2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18" name="AutoShape 2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19" name="AutoShape 2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2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2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2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2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2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2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2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2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2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2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3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3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3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3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3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3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3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3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3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3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4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4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4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4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4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4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4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47" name="AutoShape 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48" name="AutoShape 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49" name="AutoShape 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50" name="AutoShape 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51" name="AutoShape 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52" name="AutoShape 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53" name="AutoShape 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54" name="AutoShape 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55" name="AutoShape 1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56" name="AutoShape 1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57" name="AutoShape 1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58" name="AutoShape 1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59" name="AutoShape 1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60" name="AutoShape 1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61" name="AutoShape 1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62" name="AutoShape 1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63" name="AutoShape 1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64" name="AutoShape 1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65" name="AutoShape 2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66" name="AutoShape 2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67" name="AutoShape 2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68" name="AutoShape 2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69" name="AutoShape 2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70" name="AutoShape 2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71" name="AutoShape 2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7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7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7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7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7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7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7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7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8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8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8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8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8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8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8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8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8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8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9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9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9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9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9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9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9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9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9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299" name="AutoShape 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00" name="AutoShape 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01" name="AutoShape 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02" name="AutoShape 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03" name="AutoShape 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04" name="AutoShape 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05" name="AutoShape 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06" name="AutoShape 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07" name="AutoShape 1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08" name="AutoShape 1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09" name="AutoShape 1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10" name="AutoShape 1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11" name="AutoShape 1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12" name="AutoShape 1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13" name="AutoShape 1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14" name="AutoShape 1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15" name="AutoShape 1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16" name="AutoShape 1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17" name="AutoShape 2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18" name="AutoShape 2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19" name="AutoShape 2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20" name="AutoShape 2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21" name="AutoShape 2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22" name="AutoShape 2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23" name="AutoShape 2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2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2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2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2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2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2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3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3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3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3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3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3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3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3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3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3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4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4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4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4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4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4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4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4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4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4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5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51" name="AutoShape 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52" name="AutoShape 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53" name="AutoShape 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54" name="AutoShape 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55" name="AutoShape 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56" name="AutoShape 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57" name="AutoShape 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58" name="AutoShape 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59" name="AutoShape 1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60" name="AutoShape 1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61" name="AutoShape 1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62" name="AutoShape 1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63" name="AutoShape 1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64" name="AutoShape 1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65" name="AutoShape 1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66" name="AutoShape 1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67" name="AutoShape 1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68" name="AutoShape 1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69" name="AutoShape 2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70" name="AutoShape 2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71" name="AutoShape 2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72" name="AutoShape 2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73" name="AutoShape 2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74" name="AutoShape 2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75" name="AutoShape 2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7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7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7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7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8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8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8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8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8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8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8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8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8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8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9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9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9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9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9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9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9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9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9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39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0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0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0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03" name="AutoShape 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04" name="AutoShape 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05" name="AutoShape 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06" name="AutoShape 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07" name="AutoShape 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08" name="AutoShape 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09" name="AutoShape 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10" name="AutoShape 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11" name="AutoShape 1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12" name="AutoShape 1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13" name="AutoShape 1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14" name="AutoShape 1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15" name="AutoShape 1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16" name="AutoShape 1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17" name="AutoShape 1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18" name="AutoShape 1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19" name="AutoShape 1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20" name="AutoShape 1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21" name="AutoShape 2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22" name="AutoShape 2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23" name="AutoShape 2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24" name="AutoShape 2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25" name="AutoShape 2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26" name="AutoShape 2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27" name="AutoShape 2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2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2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3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3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3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3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3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3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3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3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3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3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4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4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4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4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4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4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4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4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4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4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5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5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5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5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5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55" name="AutoShape 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56" name="AutoShape 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57" name="AutoShape 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58" name="AutoShape 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59" name="AutoShape 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60" name="AutoShape 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61" name="AutoShape 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62" name="AutoShape 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63" name="AutoShape 1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64" name="AutoShape 1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65" name="AutoShape 1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66" name="AutoShape 1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67" name="AutoShape 1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68" name="AutoShape 1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69" name="AutoShape 1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70" name="AutoShape 1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71" name="AutoShape 1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72" name="AutoShape 1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73" name="AutoShape 2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74" name="AutoShape 2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75" name="AutoShape 2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76" name="AutoShape 2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77" name="AutoShape 2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78" name="AutoShape 2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79" name="AutoShape 2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8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8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8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8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8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8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8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8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8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8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9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9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9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9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9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9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9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9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9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49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0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0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0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0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0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0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0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07" name="AutoShape 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08" name="AutoShape 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09" name="AutoShape 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10" name="AutoShape 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11" name="AutoShape 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12" name="AutoShape 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13" name="AutoShape 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14" name="AutoShape 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15" name="AutoShape 1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16" name="AutoShape 1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17" name="AutoShape 1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18" name="AutoShape 1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19" name="AutoShape 1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20" name="AutoShape 1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21" name="AutoShape 1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22" name="AutoShape 1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23" name="AutoShape 1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24" name="AutoShape 1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25" name="AutoShape 2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26" name="AutoShape 2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27" name="AutoShape 2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28" name="AutoShape 2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29" name="AutoShape 2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30" name="AutoShape 2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31" name="AutoShape 2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3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3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3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3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3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3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3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3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4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4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4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4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4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4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4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4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4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4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5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5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5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5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5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5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5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5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5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59" name="AutoShape 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60" name="AutoShape 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61" name="AutoShape 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62" name="AutoShape 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63" name="AutoShape 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64" name="AutoShape 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65" name="AutoShape 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66" name="AutoShape 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67" name="AutoShape 1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68" name="AutoShape 1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69" name="AutoShape 1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70" name="AutoShape 1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71" name="AutoShape 1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72" name="AutoShape 1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73" name="AutoShape 1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74" name="AutoShape 1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75" name="AutoShape 1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76" name="AutoShape 1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77" name="AutoShape 2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78" name="AutoShape 2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79" name="AutoShape 2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80" name="AutoShape 2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81" name="AutoShape 2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82" name="AutoShape 2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83" name="AutoShape 2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8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8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8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8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8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8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9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9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9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9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9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9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9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9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9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59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0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0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0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0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0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0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0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0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0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0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1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11" name="AutoShape 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12" name="AutoShape 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13" name="AutoShape 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14" name="AutoShape 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15" name="AutoShape 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16" name="AutoShape 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17" name="AutoShape 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18" name="AutoShape 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19" name="AutoShape 1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20" name="AutoShape 1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21" name="AutoShape 1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22" name="AutoShape 1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23" name="AutoShape 1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24" name="AutoShape 1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25" name="AutoShape 1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26" name="AutoShape 1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27" name="AutoShape 1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28" name="AutoShape 1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29" name="AutoShape 2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30" name="AutoShape 2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31" name="AutoShape 2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32" name="AutoShape 2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33" name="AutoShape 2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34" name="AutoShape 2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35" name="AutoShape 2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3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3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3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3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4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4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4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4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4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4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4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4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4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4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5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5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5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5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5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5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5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5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5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5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6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6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6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63" name="AutoShape 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64" name="AutoShape 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65" name="AutoShape 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66" name="AutoShape 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67" name="AutoShape 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68" name="AutoShape 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69" name="AutoShape 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70" name="AutoShape 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71" name="AutoShape 1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72" name="AutoShape 1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73" name="AutoShape 1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74" name="AutoShape 1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75" name="AutoShape 1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76" name="AutoShape 1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77" name="AutoShape 1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78" name="AutoShape 1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79" name="AutoShape 1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80" name="AutoShape 1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81" name="AutoShape 2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82" name="AutoShape 2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83" name="AutoShape 2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84" name="AutoShape 2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85" name="AutoShape 2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86" name="AutoShape 2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87" name="AutoShape 2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8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8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9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9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9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9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9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9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9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9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9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69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0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0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0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0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0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0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0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0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0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0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1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1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1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1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1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15" name="AutoShape 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16" name="AutoShape 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17" name="AutoShape 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18" name="AutoShape 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19" name="AutoShape 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20" name="AutoShape 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21" name="AutoShape 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22" name="AutoShape 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23" name="AutoShape 1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24" name="AutoShape 1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25" name="AutoShape 1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26" name="AutoShape 1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27" name="AutoShape 1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28" name="AutoShape 1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29" name="AutoShape 1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30" name="AutoShape 1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31" name="AutoShape 1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32" name="AutoShape 1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33" name="AutoShape 2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34" name="AutoShape 2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35" name="AutoShape 2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36" name="AutoShape 2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37" name="AutoShape 2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38" name="AutoShape 2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39" name="AutoShape 2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4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4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4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4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4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4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4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4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4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4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5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5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5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5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5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5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5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5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5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5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6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6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6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6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6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6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6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67" name="AutoShape 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68" name="AutoShape 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69" name="AutoShape 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70" name="AutoShape 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71" name="AutoShape 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72" name="AutoShape 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73" name="AutoShape 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74" name="AutoShape 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75" name="AutoShape 1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76" name="AutoShape 1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77" name="AutoShape 1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78" name="AutoShape 1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79" name="AutoShape 1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80" name="AutoShape 1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81" name="AutoShape 1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82" name="AutoShape 1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83" name="AutoShape 1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84" name="AutoShape 1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85" name="AutoShape 2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86" name="AutoShape 2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87" name="AutoShape 2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88" name="AutoShape 2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89" name="AutoShape 2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90" name="AutoShape 2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91" name="AutoShape 2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9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9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9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9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9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9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9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79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0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0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0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0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0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0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0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0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0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0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1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1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1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1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1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1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1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1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1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19" name="AutoShape 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20" name="AutoShape 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21" name="AutoShape 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22" name="AutoShape 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23" name="AutoShape 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24" name="AutoShape 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25" name="AutoShape 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26" name="AutoShape 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27" name="AutoShape 1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28" name="AutoShape 1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29" name="AutoShape 1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30" name="AutoShape 1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31" name="AutoShape 1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32" name="AutoShape 1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33" name="AutoShape 1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34" name="AutoShape 1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35" name="AutoShape 1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36" name="AutoShape 1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37" name="AutoShape 2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38" name="AutoShape 2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39" name="AutoShape 2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40" name="AutoShape 2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41" name="AutoShape 2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42" name="AutoShape 2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43" name="AutoShape 2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4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4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4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4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4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4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5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5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5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5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5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5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5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5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5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5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6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6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6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6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6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6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6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6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6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6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7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71" name="AutoShape 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72" name="AutoShape 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73" name="AutoShape 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74" name="AutoShape 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75" name="AutoShape 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76" name="AutoShape 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77" name="AutoShape 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78" name="AutoShape 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79" name="AutoShape 1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80" name="AutoShape 1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81" name="AutoShape 1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82" name="AutoShape 1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83" name="AutoShape 1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84" name="AutoShape 1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85" name="AutoShape 1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86" name="AutoShape 1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87" name="AutoShape 1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88" name="AutoShape 1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89" name="AutoShape 2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90" name="AutoShape 2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91" name="AutoShape 2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92" name="AutoShape 2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93" name="AutoShape 2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94" name="AutoShape 2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95" name="AutoShape 2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9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9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9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89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0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0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0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0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0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0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0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0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0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0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1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1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1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1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1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1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1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1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1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1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2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2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2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23" name="AutoShape 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24" name="AutoShape 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25" name="AutoShape 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26" name="AutoShape 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27" name="AutoShape 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28" name="AutoShape 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29" name="AutoShape 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30" name="AutoShape 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31" name="AutoShape 1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32" name="AutoShape 1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33" name="AutoShape 1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34" name="AutoShape 1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35" name="AutoShape 1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36" name="AutoShape 1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37" name="AutoShape 1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38" name="AutoShape 1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39" name="AutoShape 1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40" name="AutoShape 1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41" name="AutoShape 2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42" name="AutoShape 2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43" name="AutoShape 2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44" name="AutoShape 2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45" name="AutoShape 2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46" name="AutoShape 2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47" name="AutoShape 2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4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4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5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5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5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5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5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5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5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5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5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5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6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6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6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6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6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6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6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6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6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6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7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7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7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7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7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75" name="AutoShape 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76" name="AutoShape 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77" name="AutoShape 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78" name="AutoShape 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79" name="AutoShape 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80" name="AutoShape 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81" name="AutoShape 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82" name="AutoShape 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83" name="AutoShape 1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84" name="AutoShape 1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85" name="AutoShape 1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86" name="AutoShape 1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87" name="AutoShape 1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88" name="AutoShape 1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89" name="AutoShape 1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90" name="AutoShape 1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91" name="AutoShape 1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92" name="AutoShape 1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93" name="AutoShape 2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94" name="AutoShape 2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95" name="AutoShape 2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96" name="AutoShape 2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97" name="AutoShape 2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98" name="AutoShape 2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2999" name="AutoShape 2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0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0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0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0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0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0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0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0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0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0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1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1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1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1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1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1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1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1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1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1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2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2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2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2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2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2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2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27" name="AutoShape 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28" name="AutoShape 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29" name="AutoShape 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30" name="AutoShape 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31" name="AutoShape 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32" name="AutoShape 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33" name="AutoShape 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34" name="AutoShape 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35" name="AutoShape 1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36" name="AutoShape 1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37" name="AutoShape 1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38" name="AutoShape 1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39" name="AutoShape 1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40" name="AutoShape 1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41" name="AutoShape 1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42" name="AutoShape 1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43" name="AutoShape 1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44" name="AutoShape 1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45" name="AutoShape 2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46" name="AutoShape 2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47" name="AutoShape 2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48" name="AutoShape 2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49" name="AutoShape 2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50" name="AutoShape 2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51" name="AutoShape 2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5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5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5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5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5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5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5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5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6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6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6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6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6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6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6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6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6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6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7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7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7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7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7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7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7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7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7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79" name="AutoShape 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80" name="AutoShape 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81" name="AutoShape 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82" name="AutoShape 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83" name="AutoShape 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84" name="AutoShape 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85" name="AutoShape 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86" name="AutoShape 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87" name="AutoShape 1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88" name="AutoShape 1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89" name="AutoShape 1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90" name="AutoShape 1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91" name="AutoShape 1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92" name="AutoShape 1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93" name="AutoShape 1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94" name="AutoShape 1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95" name="AutoShape 1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96" name="AutoShape 1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97" name="AutoShape 2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98" name="AutoShape 2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099" name="AutoShape 2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00" name="AutoShape 2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01" name="AutoShape 2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02" name="AutoShape 2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03" name="AutoShape 2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0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0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0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0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0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0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1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1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1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1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1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1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1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1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1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1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2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2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2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2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2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2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2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2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2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2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3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31" name="AutoShape 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32" name="AutoShape 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33" name="AutoShape 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34" name="AutoShape 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35" name="AutoShape 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36" name="AutoShape 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37" name="AutoShape 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38" name="AutoShape 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39" name="AutoShape 1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40" name="AutoShape 1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41" name="AutoShape 1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42" name="AutoShape 1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43" name="AutoShape 1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44" name="AutoShape 1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45" name="AutoShape 1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46" name="AutoShape 1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47" name="AutoShape 1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48" name="AutoShape 1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49" name="AutoShape 2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50" name="AutoShape 2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51" name="AutoShape 2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52" name="AutoShape 2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53" name="AutoShape 2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54" name="AutoShape 2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55" name="AutoShape 2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5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5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5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5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6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6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6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6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6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6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6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6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6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6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7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7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7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7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7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7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7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7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7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7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8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8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8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83" name="AutoShape 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84" name="AutoShape 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85" name="AutoShape 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86" name="AutoShape 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87" name="AutoShape 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88" name="AutoShape 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89" name="AutoShape 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90" name="AutoShape 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91" name="AutoShape 1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92" name="AutoShape 1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93" name="AutoShape 1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94" name="AutoShape 1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95" name="AutoShape 1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96" name="AutoShape 1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97" name="AutoShape 1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98" name="AutoShape 1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199" name="AutoShape 1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00" name="AutoShape 1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01" name="AutoShape 2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02" name="AutoShape 2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03" name="AutoShape 2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04" name="AutoShape 2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05" name="AutoShape 2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06" name="AutoShape 2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07" name="AutoShape 2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0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0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1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1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1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1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1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1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1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1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1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1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2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2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2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2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2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2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2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2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2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2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3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3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3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3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3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35" name="AutoShape 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36" name="AutoShape 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37" name="AutoShape 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38" name="AutoShape 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39" name="AutoShape 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40" name="AutoShape 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41" name="AutoShape 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42" name="AutoShape 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43" name="AutoShape 1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44" name="AutoShape 1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45" name="AutoShape 1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46" name="AutoShape 1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47" name="AutoShape 1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48" name="AutoShape 1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49" name="AutoShape 1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50" name="AutoShape 1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51" name="AutoShape 1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52" name="AutoShape 1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53" name="AutoShape 2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54" name="AutoShape 2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55" name="AutoShape 2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56" name="AutoShape 2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57" name="AutoShape 2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58" name="AutoShape 2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59" name="AutoShape 2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6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6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6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6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6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6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6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6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6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6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7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7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7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7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7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7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7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7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7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7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8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8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8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8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8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8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8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87" name="AutoShape 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88" name="AutoShape 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89" name="AutoShape 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90" name="AutoShape 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91" name="AutoShape 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92" name="AutoShape 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93" name="AutoShape 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94" name="AutoShape 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95" name="AutoShape 1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96" name="AutoShape 1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97" name="AutoShape 1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98" name="AutoShape 1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299" name="AutoShape 1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00" name="AutoShape 1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01" name="AutoShape 1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02" name="AutoShape 1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03" name="AutoShape 1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04" name="AutoShape 1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05" name="AutoShape 2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06" name="AutoShape 2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07" name="AutoShape 2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08" name="AutoShape 2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09" name="AutoShape 2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10" name="AutoShape 2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11" name="AutoShape 2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1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1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1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1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1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1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1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1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2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2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2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2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2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2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2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2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2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2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3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3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3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3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3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3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3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3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3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39" name="AutoShape 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40" name="AutoShape 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41" name="AutoShape 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42" name="AutoShape 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43" name="AutoShape 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44" name="AutoShape 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45" name="AutoShape 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46" name="AutoShape 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47" name="AutoShape 1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48" name="AutoShape 1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49" name="AutoShape 1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50" name="AutoShape 1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51" name="AutoShape 1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52" name="AutoShape 1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53" name="AutoShape 1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54" name="AutoShape 1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55" name="AutoShape 1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56" name="AutoShape 1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57" name="AutoShape 2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58" name="AutoShape 2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59" name="AutoShape 2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60" name="AutoShape 2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61" name="AutoShape 2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62" name="AutoShape 2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63" name="AutoShape 2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6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6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6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6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6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6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7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7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7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7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7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7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7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7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7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7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8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8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8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8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8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8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8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8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8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8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9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91" name="AutoShape 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92" name="AutoShape 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93" name="AutoShape 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94" name="AutoShape 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95" name="AutoShape 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96" name="AutoShape 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97" name="AutoShape 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98" name="AutoShape 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399" name="AutoShape 1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400" name="AutoShape 1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401" name="AutoShape 1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402" name="AutoShape 1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403" name="AutoShape 1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404" name="AutoShape 1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405" name="AutoShape 1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406" name="AutoShape 17"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407" name="AutoShape 18"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408" name="AutoShape 19"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409" name="AutoShape 20"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410" name="AutoShape 2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411" name="AutoShape 22"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412" name="AutoShape 23"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413" name="AutoShape 24"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414" name="AutoShape 25"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415" name="AutoShape 26"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41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41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41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41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42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42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42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42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42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42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42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42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42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42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43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43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432"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433"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434"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435"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436"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437"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438"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439"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440"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200025</xdr:rowOff>
    </xdr:to>
    <xdr:sp>
      <xdr:nvSpPr>
        <xdr:cNvPr id="13441" name="Image1" descr="报表底图"/>
        <xdr:cNvSpPr>
          <a:spLocks noChangeAspect="1"/>
        </xdr:cNvSpPr>
      </xdr:nvSpPr>
      <xdr:spPr>
        <a:xfrm>
          <a:off x="85712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44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443" name="AutoShape 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444" name="AutoShape 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445" name="AutoShape 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446" name="AutoShape 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447" name="AutoShape 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448" name="AutoShape 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449" name="AutoShape 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450" name="AutoShape 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451" name="AutoShape 1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452" name="AutoShape 1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453" name="AutoShape 1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454" name="AutoShape 1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455" name="AutoShape 1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456" name="AutoShape 1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457" name="AutoShape 1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458" name="AutoShape 1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459" name="AutoShape 1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460" name="AutoShape 1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461" name="AutoShape 2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462" name="AutoShape 2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463" name="AutoShape 2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464" name="AutoShape 2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465" name="AutoShape 2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466" name="AutoShape 2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467" name="AutoShape 2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46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46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47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47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47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47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47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47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47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47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47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47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48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48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48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48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48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48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48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48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48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48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49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49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49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49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494" name="AutoShape 2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495" name="AutoShape 2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496" name="AutoShape 2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497" name="AutoShape 3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498" name="AutoShape 3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499" name="AutoShape 3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00" name="AutoShape 3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01" name="AutoShape 3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02" name="AutoShape 3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03" name="AutoShape 3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04" name="AutoShape 3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05" name="AutoShape 3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06" name="AutoShape 3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07" name="AutoShape 4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08" name="AutoShape 4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09" name="AutoShape 4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10" name="AutoShape 4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11" name="AutoShape 4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12" name="AutoShape 4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13" name="AutoShape 4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14" name="AutoShape 4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15" name="AutoShape 4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16" name="AutoShape 4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17" name="AutoShape 5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18" name="AutoShape 5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19" name="AutoShape 5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2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2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2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2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2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2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2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2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2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2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3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3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3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3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3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3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3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3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3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3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4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4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4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4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285750</xdr:colOff>
      <xdr:row>22</xdr:row>
      <xdr:rowOff>66675</xdr:rowOff>
    </xdr:to>
    <xdr:sp>
      <xdr:nvSpPr>
        <xdr:cNvPr id="13544" name="Image1" descr="报表底图"/>
        <xdr:cNvSpPr>
          <a:spLocks noChangeAspect="1"/>
        </xdr:cNvSpPr>
      </xdr:nvSpPr>
      <xdr:spPr>
        <a:xfrm>
          <a:off x="8571230" y="15579725"/>
          <a:ext cx="285750" cy="6667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4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46" name="AutoShape 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47" name="AutoShape 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48" name="AutoShape 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49" name="AutoShape 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50" name="AutoShape 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51" name="AutoShape 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52" name="AutoShape 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53" name="AutoShape 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54" name="AutoShape 1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55" name="AutoShape 1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56" name="AutoShape 1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57" name="AutoShape 1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58" name="AutoShape 1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59" name="AutoShape 1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60" name="AutoShape 1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61" name="AutoShape 1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62" name="AutoShape 1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63" name="AutoShape 1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64" name="AutoShape 2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65" name="AutoShape 2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66" name="AutoShape 2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67" name="AutoShape 2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68" name="AutoShape 2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69" name="AutoShape 2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70" name="AutoShape 2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7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7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7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7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7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7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7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7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7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8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8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8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8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8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8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8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8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8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8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9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9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9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9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9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9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9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97" name="AutoShape 2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98" name="AutoShape 2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599" name="AutoShape 2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00" name="AutoShape 3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01" name="AutoShape 3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02" name="AutoShape 3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03" name="AutoShape 3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04" name="AutoShape 3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05" name="AutoShape 3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06" name="AutoShape 3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07" name="AutoShape 3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08" name="AutoShape 3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09" name="AutoShape 3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10" name="AutoShape 4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11" name="AutoShape 4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12" name="AutoShape 4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13" name="AutoShape 4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14" name="AutoShape 4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15" name="AutoShape 4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16" name="AutoShape 4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17" name="AutoShape 4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18" name="AutoShape 4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19" name="AutoShape 4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20" name="AutoShape 5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21" name="AutoShape 5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22" name="AutoShape 5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2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2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2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2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2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2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2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3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3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3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3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3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3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3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3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3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3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4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4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4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4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4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4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4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285750</xdr:colOff>
      <xdr:row>22</xdr:row>
      <xdr:rowOff>66675</xdr:rowOff>
    </xdr:to>
    <xdr:sp>
      <xdr:nvSpPr>
        <xdr:cNvPr id="13647" name="Image1" descr="报表底图"/>
        <xdr:cNvSpPr>
          <a:spLocks noChangeAspect="1"/>
        </xdr:cNvSpPr>
      </xdr:nvSpPr>
      <xdr:spPr>
        <a:xfrm>
          <a:off x="8571230" y="15579725"/>
          <a:ext cx="285750" cy="6667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4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49" name="AutoShape 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50" name="AutoShape 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51" name="AutoShape 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52" name="AutoShape 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53" name="AutoShape 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54" name="AutoShape 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55" name="AutoShape 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56" name="AutoShape 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57" name="AutoShape 1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58" name="AutoShape 1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59" name="AutoShape 1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60" name="AutoShape 1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61" name="AutoShape 1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62" name="AutoShape 1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63" name="AutoShape 1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64" name="AutoShape 1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65" name="AutoShape 1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66" name="AutoShape 1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67" name="AutoShape 2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68" name="AutoShape 2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69" name="AutoShape 2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70" name="AutoShape 2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71" name="AutoShape 2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72" name="AutoShape 2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73" name="AutoShape 2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7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7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7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7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7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7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8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8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8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8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8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8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8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8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8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8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9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9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9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9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9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9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9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9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9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69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00" name="AutoShape 2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01" name="AutoShape 2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02" name="AutoShape 2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03" name="AutoShape 3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04" name="AutoShape 3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05" name="AutoShape 3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06" name="AutoShape 3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07" name="AutoShape 3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08" name="AutoShape 3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09" name="AutoShape 3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10" name="AutoShape 3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11" name="AutoShape 3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12" name="AutoShape 3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13" name="AutoShape 4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14" name="AutoShape 4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15" name="AutoShape 4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16" name="AutoShape 4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17" name="AutoShape 4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18" name="AutoShape 4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19" name="AutoShape 4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20" name="AutoShape 4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21" name="AutoShape 4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22" name="AutoShape 4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23" name="AutoShape 5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24" name="AutoShape 5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25" name="AutoShape 5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2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2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2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2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3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3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3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3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3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3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3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3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3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3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4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4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4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4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4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4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4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4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4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4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285750</xdr:colOff>
      <xdr:row>22</xdr:row>
      <xdr:rowOff>66675</xdr:rowOff>
    </xdr:to>
    <xdr:sp>
      <xdr:nvSpPr>
        <xdr:cNvPr id="13750" name="Image1" descr="报表底图"/>
        <xdr:cNvSpPr>
          <a:spLocks noChangeAspect="1"/>
        </xdr:cNvSpPr>
      </xdr:nvSpPr>
      <xdr:spPr>
        <a:xfrm>
          <a:off x="8571230" y="15579725"/>
          <a:ext cx="285750" cy="6667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5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52" name="AutoShape 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53" name="AutoShape 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54" name="AutoShape 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55" name="AutoShape 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56" name="AutoShape 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57" name="AutoShape 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58" name="AutoShape 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59" name="AutoShape 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60" name="AutoShape 1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61" name="AutoShape 1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62" name="AutoShape 1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63" name="AutoShape 1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64" name="AutoShape 1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65" name="AutoShape 1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66" name="AutoShape 1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67" name="AutoShape 1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68" name="AutoShape 1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69" name="AutoShape 1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70" name="AutoShape 2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71" name="AutoShape 2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72" name="AutoShape 2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73" name="AutoShape 2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74" name="AutoShape 2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75" name="AutoShape 2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76" name="AutoShape 2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7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7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7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8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8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8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8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8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8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8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8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8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8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9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9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9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9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9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9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9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9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9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79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0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0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0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03" name="AutoShape 2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04" name="AutoShape 2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05" name="AutoShape 2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06" name="AutoShape 3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07" name="AutoShape 3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08" name="AutoShape 3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09" name="AutoShape 3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10" name="AutoShape 3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11" name="AutoShape 3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12" name="AutoShape 3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13" name="AutoShape 3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14" name="AutoShape 3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15" name="AutoShape 3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16" name="AutoShape 4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17" name="AutoShape 4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18" name="AutoShape 4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19" name="AutoShape 4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20" name="AutoShape 4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21" name="AutoShape 4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22" name="AutoShape 4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23" name="AutoShape 4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24" name="AutoShape 4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25" name="AutoShape 4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26" name="AutoShape 5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27" name="AutoShape 5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28" name="AutoShape 5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2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3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3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3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3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3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3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3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3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3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3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4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4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4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4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4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4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4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4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4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4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5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5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5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285750</xdr:colOff>
      <xdr:row>22</xdr:row>
      <xdr:rowOff>66675</xdr:rowOff>
    </xdr:to>
    <xdr:sp>
      <xdr:nvSpPr>
        <xdr:cNvPr id="13853" name="Image1" descr="报表底图"/>
        <xdr:cNvSpPr>
          <a:spLocks noChangeAspect="1"/>
        </xdr:cNvSpPr>
      </xdr:nvSpPr>
      <xdr:spPr>
        <a:xfrm>
          <a:off x="8571230" y="15579725"/>
          <a:ext cx="285750" cy="6667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5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55" name="AutoShape 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56" name="AutoShape 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57" name="AutoShape 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58" name="AutoShape 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59" name="AutoShape 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60" name="AutoShape 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61" name="AutoShape 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62" name="AutoShape 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63" name="AutoShape 1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64" name="AutoShape 1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65" name="AutoShape 1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66" name="AutoShape 1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67" name="AutoShape 1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68" name="AutoShape 1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69" name="AutoShape 1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70" name="AutoShape 1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71" name="AutoShape 1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72" name="AutoShape 1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73" name="AutoShape 2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74" name="AutoShape 2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75" name="AutoShape 2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76" name="AutoShape 2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77" name="AutoShape 2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78" name="AutoShape 2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79" name="AutoShape 2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8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8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8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8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8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8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8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8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8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8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9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9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9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9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9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9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9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9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9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89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0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0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0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0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0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0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06" name="AutoShape 2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07" name="AutoShape 2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08" name="AutoShape 2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09" name="AutoShape 3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10" name="AutoShape 3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11" name="AutoShape 3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12" name="AutoShape 3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13" name="AutoShape 3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14" name="AutoShape 3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15" name="AutoShape 3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16" name="AutoShape 3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17" name="AutoShape 3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18" name="AutoShape 3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19" name="AutoShape 4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20" name="AutoShape 4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21" name="AutoShape 4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22" name="AutoShape 4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23" name="AutoShape 4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24" name="AutoShape 4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25" name="AutoShape 4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26" name="AutoShape 4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27" name="AutoShape 4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28" name="AutoShape 4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29" name="AutoShape 5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30" name="AutoShape 5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31" name="AutoShape 5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3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3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3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3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3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3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3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3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4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4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4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4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4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4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4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4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4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4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5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5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5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5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5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5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285750</xdr:colOff>
      <xdr:row>22</xdr:row>
      <xdr:rowOff>66675</xdr:rowOff>
    </xdr:to>
    <xdr:sp>
      <xdr:nvSpPr>
        <xdr:cNvPr id="13956" name="Image1" descr="报表底图"/>
        <xdr:cNvSpPr>
          <a:spLocks noChangeAspect="1"/>
        </xdr:cNvSpPr>
      </xdr:nvSpPr>
      <xdr:spPr>
        <a:xfrm>
          <a:off x="8571230" y="15579725"/>
          <a:ext cx="285750" cy="6667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5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58" name="AutoShape 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59" name="AutoShape 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60" name="AutoShape 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61" name="AutoShape 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62" name="AutoShape 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63" name="AutoShape 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64" name="AutoShape 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65" name="AutoShape 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66" name="AutoShape 1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67" name="AutoShape 1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68" name="AutoShape 1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69" name="AutoShape 1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70" name="AutoShape 1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71" name="AutoShape 1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72" name="AutoShape 1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73" name="AutoShape 1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74" name="AutoShape 1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75" name="AutoShape 1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76" name="AutoShape 2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77" name="AutoShape 2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78" name="AutoShape 2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79" name="AutoShape 2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80" name="AutoShape 2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81" name="AutoShape 2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82" name="AutoShape 2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8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8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8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8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8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8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8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9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9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9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9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9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9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9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9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9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399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0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0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0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0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0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0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0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0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0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09" name="AutoShape 2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10" name="AutoShape 2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11" name="AutoShape 2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12" name="AutoShape 3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13" name="AutoShape 3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14" name="AutoShape 3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15" name="AutoShape 3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16" name="AutoShape 3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17" name="AutoShape 3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18" name="AutoShape 3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19" name="AutoShape 3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20" name="AutoShape 3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21" name="AutoShape 3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22" name="AutoShape 4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23" name="AutoShape 4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24" name="AutoShape 4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25" name="AutoShape 4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26" name="AutoShape 4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27" name="AutoShape 4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28" name="AutoShape 4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29" name="AutoShape 4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30" name="AutoShape 4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31" name="AutoShape 4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32" name="AutoShape 5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33" name="AutoShape 5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34" name="AutoShape 5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3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3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3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3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3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4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4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4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4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4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4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4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4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4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4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5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5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5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5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5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5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5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5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5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285750</xdr:colOff>
      <xdr:row>22</xdr:row>
      <xdr:rowOff>247650</xdr:rowOff>
    </xdr:to>
    <xdr:sp>
      <xdr:nvSpPr>
        <xdr:cNvPr id="14059" name="Image1" descr="报表底图"/>
        <xdr:cNvSpPr>
          <a:spLocks noChangeAspect="1"/>
        </xdr:cNvSpPr>
      </xdr:nvSpPr>
      <xdr:spPr>
        <a:xfrm>
          <a:off x="8571230" y="15579725"/>
          <a:ext cx="285750" cy="2476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6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61" name="AutoShape 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62" name="AutoShape 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63" name="AutoShape 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64" name="AutoShape 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65" name="AutoShape 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66" name="AutoShape 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67" name="AutoShape 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68" name="AutoShape 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69" name="AutoShape 1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70" name="AutoShape 1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71" name="AutoShape 1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72" name="AutoShape 1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73" name="AutoShape 1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74" name="AutoShape 1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75" name="AutoShape 1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76" name="AutoShape 1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77" name="AutoShape 1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78" name="AutoShape 1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79" name="AutoShape 2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80" name="AutoShape 2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81" name="AutoShape 2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82" name="AutoShape 2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83" name="AutoShape 2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84" name="AutoShape 2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85" name="AutoShape 2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8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8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8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8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9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9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9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9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9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9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9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9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9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09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0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0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0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0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0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0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0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0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0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0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1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1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12" name="AutoShape 2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13" name="AutoShape 2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14" name="AutoShape 2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15" name="AutoShape 3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16" name="AutoShape 3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17" name="AutoShape 3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18" name="AutoShape 3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19" name="AutoShape 3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20" name="AutoShape 3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21" name="AutoShape 3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22" name="AutoShape 3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23" name="AutoShape 3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24" name="AutoShape 3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25" name="AutoShape 4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26" name="AutoShape 4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27" name="AutoShape 4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28" name="AutoShape 4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29" name="AutoShape 4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30" name="AutoShape 4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31" name="AutoShape 4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32" name="AutoShape 4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33" name="AutoShape 4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34" name="AutoShape 4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35" name="AutoShape 5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36" name="AutoShape 5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37" name="AutoShape 5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3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3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4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4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4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4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4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4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4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4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4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4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5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5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5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5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5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5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5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5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5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5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6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6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285750</xdr:colOff>
      <xdr:row>22</xdr:row>
      <xdr:rowOff>247650</xdr:rowOff>
    </xdr:to>
    <xdr:sp>
      <xdr:nvSpPr>
        <xdr:cNvPr id="14162" name="Image1" descr="报表底图"/>
        <xdr:cNvSpPr>
          <a:spLocks noChangeAspect="1"/>
        </xdr:cNvSpPr>
      </xdr:nvSpPr>
      <xdr:spPr>
        <a:xfrm>
          <a:off x="8571230" y="15579725"/>
          <a:ext cx="285750" cy="2476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6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64" name="AutoShape 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65" name="AutoShape 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66" name="AutoShape 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67" name="AutoShape 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68" name="AutoShape 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69" name="AutoShape 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70" name="AutoShape 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71" name="AutoShape 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72" name="AutoShape 1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73" name="AutoShape 1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74" name="AutoShape 1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75" name="AutoShape 1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76" name="AutoShape 1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77" name="AutoShape 1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78" name="AutoShape 1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79" name="AutoShape 1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80" name="AutoShape 1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81" name="AutoShape 1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82" name="AutoShape 2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83" name="AutoShape 2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84" name="AutoShape 2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85" name="AutoShape 2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86" name="AutoShape 2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87" name="AutoShape 2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88" name="AutoShape 2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8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9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9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9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9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9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9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9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9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9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19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0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0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0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0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0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0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0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0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0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0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1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1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1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1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1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15" name="AutoShape 2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16" name="AutoShape 2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17" name="AutoShape 2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18" name="AutoShape 3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19" name="AutoShape 3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20" name="AutoShape 3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21" name="AutoShape 3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22" name="AutoShape 3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23" name="AutoShape 3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24" name="AutoShape 3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25" name="AutoShape 3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26" name="AutoShape 3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27" name="AutoShape 3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28" name="AutoShape 4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29" name="AutoShape 4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30" name="AutoShape 4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31" name="AutoShape 4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32" name="AutoShape 4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33" name="AutoShape 4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34" name="AutoShape 4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35" name="AutoShape 4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36" name="AutoShape 4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37" name="AutoShape 4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38" name="AutoShape 5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39" name="AutoShape 5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40" name="AutoShape 5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4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4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4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4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4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4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4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4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4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5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5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5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5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5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5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5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5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5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5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6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6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6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6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6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285750</xdr:colOff>
      <xdr:row>22</xdr:row>
      <xdr:rowOff>247650</xdr:rowOff>
    </xdr:to>
    <xdr:sp>
      <xdr:nvSpPr>
        <xdr:cNvPr id="14265" name="Image1" descr="报表底图"/>
        <xdr:cNvSpPr>
          <a:spLocks noChangeAspect="1"/>
        </xdr:cNvSpPr>
      </xdr:nvSpPr>
      <xdr:spPr>
        <a:xfrm>
          <a:off x="8571230" y="15579725"/>
          <a:ext cx="285750" cy="2476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6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67" name="AutoShape 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68" name="AutoShape 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69" name="AutoShape 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70" name="AutoShape 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71" name="AutoShape 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72" name="AutoShape 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73" name="AutoShape 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74" name="AutoShape 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75" name="AutoShape 1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76" name="AutoShape 1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77" name="AutoShape 1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78" name="AutoShape 1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79" name="AutoShape 1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80" name="AutoShape 1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81" name="AutoShape 1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82" name="AutoShape 1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83" name="AutoShape 1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84" name="AutoShape 1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85" name="AutoShape 2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86" name="AutoShape 2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87" name="AutoShape 2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88" name="AutoShape 2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89" name="AutoShape 2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90" name="AutoShape 2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91" name="AutoShape 2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9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9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9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9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9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9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9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29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0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0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0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0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0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0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0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0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0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0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1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1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1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1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1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1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1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1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18" name="AutoShape 2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19" name="AutoShape 2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20" name="AutoShape 2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21" name="AutoShape 3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22" name="AutoShape 3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23" name="AutoShape 3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24" name="AutoShape 3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25" name="AutoShape 3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26" name="AutoShape 3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27" name="AutoShape 3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28" name="AutoShape 3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29" name="AutoShape 3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30" name="AutoShape 3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31" name="AutoShape 4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32" name="AutoShape 4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33" name="AutoShape 4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34" name="AutoShape 4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35" name="AutoShape 4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36" name="AutoShape 4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37" name="AutoShape 4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38" name="AutoShape 4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39" name="AutoShape 4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40" name="AutoShape 4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41" name="AutoShape 5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42" name="AutoShape 5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43" name="AutoShape 5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4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4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4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4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4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4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5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5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5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5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5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5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5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5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5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5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6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6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6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6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6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6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6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6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285750</xdr:colOff>
      <xdr:row>22</xdr:row>
      <xdr:rowOff>247650</xdr:rowOff>
    </xdr:to>
    <xdr:sp>
      <xdr:nvSpPr>
        <xdr:cNvPr id="14368" name="Image1" descr="报表底图"/>
        <xdr:cNvSpPr>
          <a:spLocks noChangeAspect="1"/>
        </xdr:cNvSpPr>
      </xdr:nvSpPr>
      <xdr:spPr>
        <a:xfrm>
          <a:off x="8571230" y="15579725"/>
          <a:ext cx="285750" cy="2476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6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70" name="AutoShape 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71" name="AutoShape 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72" name="AutoShape 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73" name="AutoShape 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74" name="AutoShape 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75" name="AutoShape 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76" name="AutoShape 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77" name="AutoShape 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78" name="AutoShape 1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79" name="AutoShape 1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80" name="AutoShape 1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81" name="AutoShape 1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82" name="AutoShape 1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83" name="AutoShape 1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84" name="AutoShape 1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85" name="AutoShape 1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86" name="AutoShape 1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87" name="AutoShape 1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88" name="AutoShape 2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89" name="AutoShape 2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90" name="AutoShape 2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91" name="AutoShape 2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92" name="AutoShape 2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93" name="AutoShape 2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94" name="AutoShape 2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9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9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9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9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39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0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0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0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0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0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0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0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0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0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0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1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1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1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1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1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1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1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1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1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1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2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21" name="AutoShape 2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22" name="AutoShape 2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23" name="AutoShape 2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24" name="AutoShape 3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25" name="AutoShape 3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26" name="AutoShape 3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27" name="AutoShape 3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28" name="AutoShape 3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29" name="AutoShape 3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30" name="AutoShape 3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31" name="AutoShape 3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32" name="AutoShape 3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33" name="AutoShape 3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34" name="AutoShape 4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35" name="AutoShape 4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36" name="AutoShape 4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37" name="AutoShape 4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38" name="AutoShape 4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39" name="AutoShape 4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40" name="AutoShape 4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41" name="AutoShape 4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42" name="AutoShape 4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43" name="AutoShape 4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44" name="AutoShape 5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45" name="AutoShape 5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46" name="AutoShape 5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4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4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4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5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5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5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5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5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5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5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5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5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5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6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6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6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6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6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6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6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6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6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6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7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285750</xdr:colOff>
      <xdr:row>22</xdr:row>
      <xdr:rowOff>247650</xdr:rowOff>
    </xdr:to>
    <xdr:sp>
      <xdr:nvSpPr>
        <xdr:cNvPr id="14471" name="Image1" descr="报表底图"/>
        <xdr:cNvSpPr>
          <a:spLocks noChangeAspect="1"/>
        </xdr:cNvSpPr>
      </xdr:nvSpPr>
      <xdr:spPr>
        <a:xfrm>
          <a:off x="8571230" y="15579725"/>
          <a:ext cx="285750" cy="2476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7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73" name="AutoShape 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74" name="AutoShape 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75" name="AutoShape 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76" name="AutoShape 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77" name="AutoShape 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78" name="AutoShape 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79" name="AutoShape 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80" name="AutoShape 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81" name="AutoShape 1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82" name="AutoShape 1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83" name="AutoShape 1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84" name="AutoShape 1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85" name="AutoShape 1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86" name="AutoShape 1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87" name="AutoShape 1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88" name="AutoShape 1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89" name="AutoShape 1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90" name="AutoShape 1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91" name="AutoShape 2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92" name="AutoShape 2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93" name="AutoShape 2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94" name="AutoShape 2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95" name="AutoShape 2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96" name="AutoShape 2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97" name="AutoShape 2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9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49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0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0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0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0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0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0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0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0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0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0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1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1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1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1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1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1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1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1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1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1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2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2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2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2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24" name="AutoShape 2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25" name="AutoShape 2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26" name="AutoShape 2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27" name="AutoShape 3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28" name="AutoShape 3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29" name="AutoShape 3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30" name="AutoShape 3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31" name="AutoShape 3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32" name="AutoShape 3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33" name="AutoShape 3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34" name="AutoShape 3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35" name="AutoShape 3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36" name="AutoShape 3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37" name="AutoShape 4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38" name="AutoShape 4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39" name="AutoShape 4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40" name="AutoShape 4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41" name="AutoShape 4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42" name="AutoShape 4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43" name="AutoShape 4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44" name="AutoShape 4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45" name="AutoShape 4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46" name="AutoShape 4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47" name="AutoShape 5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48" name="AutoShape 5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49" name="AutoShape 5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5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5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5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5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5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5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5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5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5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5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6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6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6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6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6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6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6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6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6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6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7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7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7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7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285750</xdr:colOff>
      <xdr:row>22</xdr:row>
      <xdr:rowOff>66675</xdr:rowOff>
    </xdr:to>
    <xdr:sp>
      <xdr:nvSpPr>
        <xdr:cNvPr id="14574" name="Image1" descr="报表底图"/>
        <xdr:cNvSpPr>
          <a:spLocks noChangeAspect="1"/>
        </xdr:cNvSpPr>
      </xdr:nvSpPr>
      <xdr:spPr>
        <a:xfrm>
          <a:off x="8571230" y="15579725"/>
          <a:ext cx="285750" cy="6667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7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76" name="AutoShape 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77" name="AutoShape 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78" name="AutoShape 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79" name="AutoShape 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80" name="AutoShape 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81" name="AutoShape 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82" name="AutoShape 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83" name="AutoShape 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84" name="AutoShape 1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85" name="AutoShape 1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86" name="AutoShape 1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87" name="AutoShape 1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88" name="AutoShape 1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89" name="AutoShape 1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90" name="AutoShape 1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91" name="AutoShape 1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92" name="AutoShape 1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93" name="AutoShape 1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94" name="AutoShape 2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95" name="AutoShape 2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96" name="AutoShape 2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97" name="AutoShape 2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98" name="AutoShape 2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599" name="AutoShape 2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00" name="AutoShape 2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0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0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0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0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0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0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0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0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0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1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1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1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1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1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1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1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1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1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1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2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2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2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2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2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2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2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27" name="AutoShape 2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28" name="AutoShape 2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29" name="AutoShape 2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30" name="AutoShape 3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31" name="AutoShape 3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32" name="AutoShape 3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33" name="AutoShape 3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34" name="AutoShape 3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35" name="AutoShape 3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36" name="AutoShape 3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37" name="AutoShape 3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38" name="AutoShape 3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39" name="AutoShape 3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40" name="AutoShape 4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41" name="AutoShape 4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42" name="AutoShape 4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43" name="AutoShape 4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44" name="AutoShape 4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45" name="AutoShape 4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46" name="AutoShape 4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47" name="AutoShape 4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48" name="AutoShape 4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49" name="AutoShape 4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50" name="AutoShape 5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51" name="AutoShape 5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52" name="AutoShape 5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5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5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5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5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5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5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5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6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6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6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6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6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6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6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6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6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6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7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7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7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7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7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7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7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285750</xdr:colOff>
      <xdr:row>22</xdr:row>
      <xdr:rowOff>66675</xdr:rowOff>
    </xdr:to>
    <xdr:sp>
      <xdr:nvSpPr>
        <xdr:cNvPr id="14677" name="Image1" descr="报表底图"/>
        <xdr:cNvSpPr>
          <a:spLocks noChangeAspect="1"/>
        </xdr:cNvSpPr>
      </xdr:nvSpPr>
      <xdr:spPr>
        <a:xfrm>
          <a:off x="8571230" y="15579725"/>
          <a:ext cx="285750" cy="6667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7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79" name="AutoShape 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80" name="AutoShape 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81" name="AutoShape 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82" name="AutoShape 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83" name="AutoShape 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84" name="AutoShape 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85" name="AutoShape 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86" name="AutoShape 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87" name="AutoShape 1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88" name="AutoShape 1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89" name="AutoShape 1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90" name="AutoShape 1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91" name="AutoShape 1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92" name="AutoShape 1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93" name="AutoShape 1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94" name="AutoShape 1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95" name="AutoShape 1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96" name="AutoShape 1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97" name="AutoShape 2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98" name="AutoShape 2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699" name="AutoShape 2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00" name="AutoShape 2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01" name="AutoShape 2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02" name="AutoShape 2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03" name="AutoShape 2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0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0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0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0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0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0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1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1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1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1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1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1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1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1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1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1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2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2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2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2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2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2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2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2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2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2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30" name="AutoShape 2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31" name="AutoShape 2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32" name="AutoShape 2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33" name="AutoShape 3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34" name="AutoShape 3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35" name="AutoShape 3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36" name="AutoShape 3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37" name="AutoShape 3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38" name="AutoShape 3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39" name="AutoShape 3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40" name="AutoShape 3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41" name="AutoShape 3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42" name="AutoShape 3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43" name="AutoShape 4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44" name="AutoShape 4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45" name="AutoShape 4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46" name="AutoShape 4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47" name="AutoShape 4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48" name="AutoShape 4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49" name="AutoShape 4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50" name="AutoShape 4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51" name="AutoShape 4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52" name="AutoShape 4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53" name="AutoShape 5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54" name="AutoShape 5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55" name="AutoShape 5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5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5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5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5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6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6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6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6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6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6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6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6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6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6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7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7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7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7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7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7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7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7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7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7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285750</xdr:colOff>
      <xdr:row>22</xdr:row>
      <xdr:rowOff>66675</xdr:rowOff>
    </xdr:to>
    <xdr:sp>
      <xdr:nvSpPr>
        <xdr:cNvPr id="14780" name="Image1" descr="报表底图"/>
        <xdr:cNvSpPr>
          <a:spLocks noChangeAspect="1"/>
        </xdr:cNvSpPr>
      </xdr:nvSpPr>
      <xdr:spPr>
        <a:xfrm>
          <a:off x="8571230" y="15579725"/>
          <a:ext cx="285750" cy="6667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8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82" name="AutoShape 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83" name="AutoShape 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84" name="AutoShape 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85" name="AutoShape 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86" name="AutoShape 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87" name="AutoShape 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88" name="AutoShape 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89" name="AutoShape 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90" name="AutoShape 1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91" name="AutoShape 1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92" name="AutoShape 1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93" name="AutoShape 1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94" name="AutoShape 1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95" name="AutoShape 1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96" name="AutoShape 1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97" name="AutoShape 1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98" name="AutoShape 1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799" name="AutoShape 1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00" name="AutoShape 2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01" name="AutoShape 2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02" name="AutoShape 2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03" name="AutoShape 2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04" name="AutoShape 2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05" name="AutoShape 2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06" name="AutoShape 2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0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0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0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1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1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1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1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1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1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1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1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1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1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2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2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2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2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2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2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2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2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2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2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3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3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3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33" name="AutoShape 2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34" name="AutoShape 2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35" name="AutoShape 2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36" name="AutoShape 3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37" name="AutoShape 3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38" name="AutoShape 3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39" name="AutoShape 3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40" name="AutoShape 3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41" name="AutoShape 3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42" name="AutoShape 3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43" name="AutoShape 3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44" name="AutoShape 3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45" name="AutoShape 3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46" name="AutoShape 4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47" name="AutoShape 4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48" name="AutoShape 4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49" name="AutoShape 4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50" name="AutoShape 4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51" name="AutoShape 4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52" name="AutoShape 4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53" name="AutoShape 4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54" name="AutoShape 4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55" name="AutoShape 4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56" name="AutoShape 5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57" name="AutoShape 5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58" name="AutoShape 5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5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6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6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6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6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6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6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6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6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6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6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7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7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7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7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7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7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7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7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7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7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8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8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8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285750</xdr:colOff>
      <xdr:row>22</xdr:row>
      <xdr:rowOff>66675</xdr:rowOff>
    </xdr:to>
    <xdr:sp>
      <xdr:nvSpPr>
        <xdr:cNvPr id="14883" name="Image1" descr="报表底图"/>
        <xdr:cNvSpPr>
          <a:spLocks noChangeAspect="1"/>
        </xdr:cNvSpPr>
      </xdr:nvSpPr>
      <xdr:spPr>
        <a:xfrm>
          <a:off x="8571230" y="15579725"/>
          <a:ext cx="285750" cy="6667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8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85" name="AutoShape 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86" name="AutoShape 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87" name="AutoShape 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88" name="AutoShape 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89" name="AutoShape 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90" name="AutoShape 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91" name="AutoShape 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92" name="AutoShape 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93" name="AutoShape 1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94" name="AutoShape 1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95" name="AutoShape 1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96" name="AutoShape 1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97" name="AutoShape 1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98" name="AutoShape 1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899" name="AutoShape 1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00" name="AutoShape 1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01" name="AutoShape 1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02" name="AutoShape 1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03" name="AutoShape 2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04" name="AutoShape 2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05" name="AutoShape 2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06" name="AutoShape 2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07" name="AutoShape 2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08" name="AutoShape 2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09" name="AutoShape 2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1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1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1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1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1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1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1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1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1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1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2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2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2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2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2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2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2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2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2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2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3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3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3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3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3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3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36" name="AutoShape 2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37" name="AutoShape 2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38" name="AutoShape 2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39" name="AutoShape 3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40" name="AutoShape 3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41" name="AutoShape 3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42" name="AutoShape 3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43" name="AutoShape 3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44" name="AutoShape 3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45" name="AutoShape 3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46" name="AutoShape 3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47" name="AutoShape 3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48" name="AutoShape 3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49" name="AutoShape 4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50" name="AutoShape 4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51" name="AutoShape 4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52" name="AutoShape 4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53" name="AutoShape 4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54" name="AutoShape 4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55" name="AutoShape 4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56" name="AutoShape 4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57" name="AutoShape 4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58" name="AutoShape 4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59" name="AutoShape 5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60" name="AutoShape 5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61" name="AutoShape 5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6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6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6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6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6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6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6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6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7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7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7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7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7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7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7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7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7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7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8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8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8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8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8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8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285750</xdr:colOff>
      <xdr:row>22</xdr:row>
      <xdr:rowOff>66675</xdr:rowOff>
    </xdr:to>
    <xdr:sp>
      <xdr:nvSpPr>
        <xdr:cNvPr id="14986" name="Image1" descr="报表底图"/>
        <xdr:cNvSpPr>
          <a:spLocks noChangeAspect="1"/>
        </xdr:cNvSpPr>
      </xdr:nvSpPr>
      <xdr:spPr>
        <a:xfrm>
          <a:off x="8571230" y="15579725"/>
          <a:ext cx="285750" cy="6667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8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88" name="AutoShape 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89" name="AutoShape 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90" name="AutoShape 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91" name="AutoShape 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92" name="AutoShape 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93" name="AutoShape 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94" name="AutoShape 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95" name="AutoShape 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96" name="AutoShape 1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97" name="AutoShape 1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98" name="AutoShape 1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4999" name="AutoShape 1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00" name="AutoShape 1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01" name="AutoShape 1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02" name="AutoShape 1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03" name="AutoShape 1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04" name="AutoShape 1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05" name="AutoShape 1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06" name="AutoShape 2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07" name="AutoShape 2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08" name="AutoShape 2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09" name="AutoShape 2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10" name="AutoShape 2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11" name="AutoShape 2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12" name="AutoShape 2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1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1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1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1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1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1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1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2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2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2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2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2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2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2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2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2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2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3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3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3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3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3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3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3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3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3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39" name="AutoShape 2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40" name="AutoShape 2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41" name="AutoShape 2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42" name="AutoShape 3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43" name="AutoShape 3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44" name="AutoShape 3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45" name="AutoShape 3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46" name="AutoShape 3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47" name="AutoShape 3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48" name="AutoShape 3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49" name="AutoShape 3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50" name="AutoShape 3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51" name="AutoShape 3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52" name="AutoShape 4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53" name="AutoShape 4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54" name="AutoShape 4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55" name="AutoShape 4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56" name="AutoShape 4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57" name="AutoShape 4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58" name="AutoShape 4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59" name="AutoShape 4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60" name="AutoShape 4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61" name="AutoShape 4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62" name="AutoShape 5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63" name="AutoShape 5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64" name="AutoShape 5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6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6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6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6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6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7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7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7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7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7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7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7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7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7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7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8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8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8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8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8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8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8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8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8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285750</xdr:colOff>
      <xdr:row>22</xdr:row>
      <xdr:rowOff>247650</xdr:rowOff>
    </xdr:to>
    <xdr:sp>
      <xdr:nvSpPr>
        <xdr:cNvPr id="15089" name="Image1" descr="报表底图"/>
        <xdr:cNvSpPr>
          <a:spLocks noChangeAspect="1"/>
        </xdr:cNvSpPr>
      </xdr:nvSpPr>
      <xdr:spPr>
        <a:xfrm>
          <a:off x="8571230" y="15579725"/>
          <a:ext cx="285750" cy="2476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9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91" name="AutoShape 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92" name="AutoShape 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93" name="AutoShape 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94" name="AutoShape 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95" name="AutoShape 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96" name="AutoShape 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97" name="AutoShape 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98" name="AutoShape 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099" name="AutoShape 1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00" name="AutoShape 1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01" name="AutoShape 1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02" name="AutoShape 1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03" name="AutoShape 1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04" name="AutoShape 1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05" name="AutoShape 1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06" name="AutoShape 1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07" name="AutoShape 1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08" name="AutoShape 1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09" name="AutoShape 2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10" name="AutoShape 2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11" name="AutoShape 2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12" name="AutoShape 2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13" name="AutoShape 2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14" name="AutoShape 2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15" name="AutoShape 2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1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1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1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1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2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2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2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2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2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2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2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2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2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2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3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3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3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3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3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3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3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3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3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3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4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4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42" name="AutoShape 2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43" name="AutoShape 2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44" name="AutoShape 2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45" name="AutoShape 3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46" name="AutoShape 3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47" name="AutoShape 3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48" name="AutoShape 3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49" name="AutoShape 3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50" name="AutoShape 3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51" name="AutoShape 3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52" name="AutoShape 3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53" name="AutoShape 3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54" name="AutoShape 3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55" name="AutoShape 4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56" name="AutoShape 4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57" name="AutoShape 4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58" name="AutoShape 4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59" name="AutoShape 4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60" name="AutoShape 4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61" name="AutoShape 4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62" name="AutoShape 4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63" name="AutoShape 4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64" name="AutoShape 4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65" name="AutoShape 5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66" name="AutoShape 5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67" name="AutoShape 5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6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6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7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7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7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7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7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7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7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7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7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7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8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8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8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8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8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8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8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8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8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8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9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9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285750</xdr:colOff>
      <xdr:row>22</xdr:row>
      <xdr:rowOff>247650</xdr:rowOff>
    </xdr:to>
    <xdr:sp>
      <xdr:nvSpPr>
        <xdr:cNvPr id="15192" name="Image1" descr="报表底图"/>
        <xdr:cNvSpPr>
          <a:spLocks noChangeAspect="1"/>
        </xdr:cNvSpPr>
      </xdr:nvSpPr>
      <xdr:spPr>
        <a:xfrm>
          <a:off x="8571230" y="15579725"/>
          <a:ext cx="285750" cy="2476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9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94" name="AutoShape 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95" name="AutoShape 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96" name="AutoShape 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97" name="AutoShape 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98" name="AutoShape 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199" name="AutoShape 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00" name="AutoShape 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01" name="AutoShape 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02" name="AutoShape 1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03" name="AutoShape 1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04" name="AutoShape 1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05" name="AutoShape 1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06" name="AutoShape 1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07" name="AutoShape 1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08" name="AutoShape 1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09" name="AutoShape 1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10" name="AutoShape 1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11" name="AutoShape 1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12" name="AutoShape 2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13" name="AutoShape 2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14" name="AutoShape 2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15" name="AutoShape 2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16" name="AutoShape 2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17" name="AutoShape 2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18" name="AutoShape 2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1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2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2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2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2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2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2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2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2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2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2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3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3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3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3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3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3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3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3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3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3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4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4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4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4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4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45" name="AutoShape 2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46" name="AutoShape 2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47" name="AutoShape 2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48" name="AutoShape 3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49" name="AutoShape 3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50" name="AutoShape 3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51" name="AutoShape 3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52" name="AutoShape 3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53" name="AutoShape 3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54" name="AutoShape 3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55" name="AutoShape 3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56" name="AutoShape 3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57" name="AutoShape 3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58" name="AutoShape 4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59" name="AutoShape 4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60" name="AutoShape 4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61" name="AutoShape 4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62" name="AutoShape 4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63" name="AutoShape 4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64" name="AutoShape 4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65" name="AutoShape 4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66" name="AutoShape 4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67" name="AutoShape 4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68" name="AutoShape 5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69" name="AutoShape 5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70" name="AutoShape 5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7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7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7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7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7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7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7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7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7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8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8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8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8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8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8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8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8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8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8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9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9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9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9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9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285750</xdr:colOff>
      <xdr:row>22</xdr:row>
      <xdr:rowOff>247650</xdr:rowOff>
    </xdr:to>
    <xdr:sp>
      <xdr:nvSpPr>
        <xdr:cNvPr id="15295" name="Image1" descr="报表底图"/>
        <xdr:cNvSpPr>
          <a:spLocks noChangeAspect="1"/>
        </xdr:cNvSpPr>
      </xdr:nvSpPr>
      <xdr:spPr>
        <a:xfrm>
          <a:off x="8571230" y="15579725"/>
          <a:ext cx="285750" cy="2476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9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97" name="AutoShape 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98" name="AutoShape 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299" name="AutoShape 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00" name="AutoShape 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01" name="AutoShape 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02" name="AutoShape 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03" name="AutoShape 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04" name="AutoShape 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05" name="AutoShape 1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06" name="AutoShape 1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07" name="AutoShape 1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08" name="AutoShape 1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09" name="AutoShape 1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10" name="AutoShape 1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11" name="AutoShape 1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12" name="AutoShape 1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13" name="AutoShape 1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14" name="AutoShape 1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15" name="AutoShape 2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16" name="AutoShape 2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17" name="AutoShape 2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18" name="AutoShape 2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19" name="AutoShape 2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20" name="AutoShape 2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21" name="AutoShape 2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2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2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2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2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2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2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2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2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3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3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3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3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3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3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3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3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3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3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4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4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4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4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4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4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4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4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48" name="AutoShape 2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49" name="AutoShape 2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50" name="AutoShape 2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51" name="AutoShape 3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52" name="AutoShape 3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53" name="AutoShape 3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54" name="AutoShape 3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55" name="AutoShape 3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56" name="AutoShape 3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57" name="AutoShape 3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58" name="AutoShape 3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59" name="AutoShape 3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60" name="AutoShape 3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61" name="AutoShape 4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62" name="AutoShape 4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63" name="AutoShape 4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64" name="AutoShape 4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65" name="AutoShape 4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66" name="AutoShape 4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67" name="AutoShape 4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68" name="AutoShape 4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69" name="AutoShape 4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70" name="AutoShape 4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71" name="AutoShape 5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72" name="AutoShape 5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73" name="AutoShape 5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7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7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7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7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7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7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8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8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8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8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8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8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8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8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8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8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9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9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9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9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9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9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9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9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285750</xdr:colOff>
      <xdr:row>22</xdr:row>
      <xdr:rowOff>247650</xdr:rowOff>
    </xdr:to>
    <xdr:sp>
      <xdr:nvSpPr>
        <xdr:cNvPr id="15398" name="Image1" descr="报表底图"/>
        <xdr:cNvSpPr>
          <a:spLocks noChangeAspect="1"/>
        </xdr:cNvSpPr>
      </xdr:nvSpPr>
      <xdr:spPr>
        <a:xfrm>
          <a:off x="8571230" y="15579725"/>
          <a:ext cx="285750" cy="2476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39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00" name="AutoShape 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01" name="AutoShape 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02" name="AutoShape 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03" name="AutoShape 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04" name="AutoShape 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05" name="AutoShape 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06" name="AutoShape 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07" name="AutoShape 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08" name="AutoShape 1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09" name="AutoShape 1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10" name="AutoShape 1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11" name="AutoShape 1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12" name="AutoShape 1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13" name="AutoShape 1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14" name="AutoShape 1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15" name="AutoShape 1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16" name="AutoShape 1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17" name="AutoShape 1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18" name="AutoShape 2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19" name="AutoShape 2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20" name="AutoShape 2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21" name="AutoShape 2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22" name="AutoShape 2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23" name="AutoShape 2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24" name="AutoShape 2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2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2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2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2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2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3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3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3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3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3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3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3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3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3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3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4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4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4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4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4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4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4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4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4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4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5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51" name="AutoShape 2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52" name="AutoShape 2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53" name="AutoShape 2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54" name="AutoShape 3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55" name="AutoShape 3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56" name="AutoShape 3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57" name="AutoShape 3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58" name="AutoShape 3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59" name="AutoShape 3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60" name="AutoShape 3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61" name="AutoShape 3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62" name="AutoShape 3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63" name="AutoShape 3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64" name="AutoShape 4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65" name="AutoShape 4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66" name="AutoShape 4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67" name="AutoShape 4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68" name="AutoShape 4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69" name="AutoShape 4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70" name="AutoShape 4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71" name="AutoShape 4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72" name="AutoShape 4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73" name="AutoShape 4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74" name="AutoShape 5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75" name="AutoShape 5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76" name="AutoShape 5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7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7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7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8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8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8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8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8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8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8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8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8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8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9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9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9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9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9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9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9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9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9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49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1550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285750</xdr:colOff>
      <xdr:row>22</xdr:row>
      <xdr:rowOff>247650</xdr:rowOff>
    </xdr:to>
    <xdr:sp>
      <xdr:nvSpPr>
        <xdr:cNvPr id="15501" name="Image1" descr="报表底图"/>
        <xdr:cNvSpPr>
          <a:spLocks noChangeAspect="1"/>
        </xdr:cNvSpPr>
      </xdr:nvSpPr>
      <xdr:spPr>
        <a:xfrm>
          <a:off x="8571230" y="15579725"/>
          <a:ext cx="285750" cy="2476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0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03" name="AutoShape 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04" name="AutoShape 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05" name="AutoShape 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06" name="AutoShape 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07" name="AutoShape 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08" name="AutoShape 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09" name="AutoShape 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10" name="AutoShape 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11" name="AutoShape 1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12" name="AutoShape 1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13" name="AutoShape 1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14" name="AutoShape 1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15" name="AutoShape 1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16" name="AutoShape 1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17" name="AutoShape 1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18" name="AutoShape 1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19" name="AutoShape 1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20" name="AutoShape 1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21" name="AutoShape 2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22" name="AutoShape 2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23" name="AutoShape 2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24" name="AutoShape 2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25" name="AutoShape 2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26" name="AutoShape 2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27" name="AutoShape 2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2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2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3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3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3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3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3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3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3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3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3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3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4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4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4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4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4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4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4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4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4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4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5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5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5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5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54" name="AutoShape 2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55" name="AutoShape 2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56" name="AutoShape 2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57" name="AutoShape 3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58" name="AutoShape 3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59" name="AutoShape 3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60" name="AutoShape 3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61" name="AutoShape 3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62" name="AutoShape 3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63" name="AutoShape 3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64" name="AutoShape 3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65" name="AutoShape 3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66" name="AutoShape 3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67" name="AutoShape 4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68" name="AutoShape 4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69" name="AutoShape 4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70" name="AutoShape 4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71" name="AutoShape 4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72" name="AutoShape 4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73" name="AutoShape 4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74" name="AutoShape 4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75" name="AutoShape 4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76" name="AutoShape 4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77" name="AutoShape 5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78" name="AutoShape 5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79" name="AutoShape 5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8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8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8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8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8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8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8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8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8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8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9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9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9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9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9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9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9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9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9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59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0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0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0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0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285750</xdr:colOff>
      <xdr:row>22</xdr:row>
      <xdr:rowOff>66675</xdr:rowOff>
    </xdr:to>
    <xdr:sp>
      <xdr:nvSpPr>
        <xdr:cNvPr id="15604" name="Image1" descr="报表底图"/>
        <xdr:cNvSpPr>
          <a:spLocks noChangeAspect="1"/>
        </xdr:cNvSpPr>
      </xdr:nvSpPr>
      <xdr:spPr>
        <a:xfrm>
          <a:off x="9390380" y="15579725"/>
          <a:ext cx="285750" cy="6667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0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06" name="AutoShape 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07" name="AutoShape 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08" name="AutoShape 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09" name="AutoShape 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10" name="AutoShape 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11" name="AutoShape 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12" name="AutoShape 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13" name="AutoShape 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14" name="AutoShape 1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15" name="AutoShape 1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16" name="AutoShape 1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17" name="AutoShape 1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18" name="AutoShape 1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19" name="AutoShape 1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20" name="AutoShape 1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21" name="AutoShape 1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22" name="AutoShape 1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23" name="AutoShape 1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24" name="AutoShape 2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25" name="AutoShape 2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26" name="AutoShape 2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27" name="AutoShape 2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28" name="AutoShape 2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29" name="AutoShape 2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30" name="AutoShape 2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3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3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3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3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3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3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3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3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3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4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4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4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4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4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4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4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4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4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4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5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5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5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5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5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5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5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57" name="AutoShape 2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58" name="AutoShape 2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59" name="AutoShape 2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60" name="AutoShape 3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61" name="AutoShape 3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62" name="AutoShape 3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63" name="AutoShape 3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64" name="AutoShape 3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65" name="AutoShape 3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66" name="AutoShape 3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67" name="AutoShape 3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68" name="AutoShape 3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69" name="AutoShape 3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70" name="AutoShape 4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71" name="AutoShape 4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72" name="AutoShape 4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73" name="AutoShape 4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74" name="AutoShape 4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75" name="AutoShape 4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76" name="AutoShape 4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77" name="AutoShape 4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78" name="AutoShape 4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79" name="AutoShape 4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80" name="AutoShape 5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81" name="AutoShape 5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82" name="AutoShape 5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8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8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8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8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8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8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8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9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9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9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9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9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9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9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9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9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69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0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0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0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0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0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0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0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285750</xdr:colOff>
      <xdr:row>22</xdr:row>
      <xdr:rowOff>66675</xdr:rowOff>
    </xdr:to>
    <xdr:sp>
      <xdr:nvSpPr>
        <xdr:cNvPr id="15707" name="Image1" descr="报表底图"/>
        <xdr:cNvSpPr>
          <a:spLocks noChangeAspect="1"/>
        </xdr:cNvSpPr>
      </xdr:nvSpPr>
      <xdr:spPr>
        <a:xfrm>
          <a:off x="9390380" y="15579725"/>
          <a:ext cx="285750" cy="6667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0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09" name="AutoShape 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10" name="AutoShape 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11" name="AutoShape 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12" name="AutoShape 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13" name="AutoShape 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14" name="AutoShape 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15" name="AutoShape 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16" name="AutoShape 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17" name="AutoShape 1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18" name="AutoShape 1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19" name="AutoShape 1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20" name="AutoShape 1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21" name="AutoShape 1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22" name="AutoShape 1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23" name="AutoShape 1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24" name="AutoShape 1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25" name="AutoShape 1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26" name="AutoShape 1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27" name="AutoShape 2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28" name="AutoShape 2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29" name="AutoShape 2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30" name="AutoShape 2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31" name="AutoShape 2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32" name="AutoShape 2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33" name="AutoShape 2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3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3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3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3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3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3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4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4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4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4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4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4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4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4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4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4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5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5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5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5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5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5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5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5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5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5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60" name="AutoShape 2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61" name="AutoShape 2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62" name="AutoShape 2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63" name="AutoShape 3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64" name="AutoShape 3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65" name="AutoShape 3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66" name="AutoShape 3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67" name="AutoShape 3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68" name="AutoShape 3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69" name="AutoShape 3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70" name="AutoShape 3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71" name="AutoShape 3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72" name="AutoShape 3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73" name="AutoShape 4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74" name="AutoShape 4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75" name="AutoShape 4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76" name="AutoShape 4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77" name="AutoShape 4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78" name="AutoShape 4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79" name="AutoShape 4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80" name="AutoShape 4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81" name="AutoShape 4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82" name="AutoShape 4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83" name="AutoShape 5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84" name="AutoShape 5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85" name="AutoShape 5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8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8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8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8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9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9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9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9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9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9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9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9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9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79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0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0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0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0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0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0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0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0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0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0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285750</xdr:colOff>
      <xdr:row>22</xdr:row>
      <xdr:rowOff>66675</xdr:rowOff>
    </xdr:to>
    <xdr:sp>
      <xdr:nvSpPr>
        <xdr:cNvPr id="15810" name="Image1" descr="报表底图"/>
        <xdr:cNvSpPr>
          <a:spLocks noChangeAspect="1"/>
        </xdr:cNvSpPr>
      </xdr:nvSpPr>
      <xdr:spPr>
        <a:xfrm>
          <a:off x="9390380" y="15579725"/>
          <a:ext cx="285750" cy="6667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1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12" name="AutoShape 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13" name="AutoShape 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14" name="AutoShape 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15" name="AutoShape 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16" name="AutoShape 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17" name="AutoShape 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18" name="AutoShape 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19" name="AutoShape 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20" name="AutoShape 1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21" name="AutoShape 1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22" name="AutoShape 1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23" name="AutoShape 1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24" name="AutoShape 1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25" name="AutoShape 1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26" name="AutoShape 1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27" name="AutoShape 1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28" name="AutoShape 1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29" name="AutoShape 1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30" name="AutoShape 2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31" name="AutoShape 2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32" name="AutoShape 2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33" name="AutoShape 2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34" name="AutoShape 2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35" name="AutoShape 2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36" name="AutoShape 2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3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3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3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4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4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4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4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4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4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4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4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4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4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5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5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5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5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5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5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5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5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5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5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6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6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6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63" name="AutoShape 2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64" name="AutoShape 2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65" name="AutoShape 2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66" name="AutoShape 3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67" name="AutoShape 3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68" name="AutoShape 3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69" name="AutoShape 3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70" name="AutoShape 3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71" name="AutoShape 3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72" name="AutoShape 3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73" name="AutoShape 3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74" name="AutoShape 3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75" name="AutoShape 3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76" name="AutoShape 4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77" name="AutoShape 4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78" name="AutoShape 4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79" name="AutoShape 4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80" name="AutoShape 4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81" name="AutoShape 4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82" name="AutoShape 4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83" name="AutoShape 4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84" name="AutoShape 4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85" name="AutoShape 4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86" name="AutoShape 5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87" name="AutoShape 5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88" name="AutoShape 5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8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9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9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9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9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9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9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9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9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9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89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0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0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0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0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0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0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0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0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0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0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1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1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1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285750</xdr:colOff>
      <xdr:row>22</xdr:row>
      <xdr:rowOff>66675</xdr:rowOff>
    </xdr:to>
    <xdr:sp>
      <xdr:nvSpPr>
        <xdr:cNvPr id="15913" name="Image1" descr="报表底图"/>
        <xdr:cNvSpPr>
          <a:spLocks noChangeAspect="1"/>
        </xdr:cNvSpPr>
      </xdr:nvSpPr>
      <xdr:spPr>
        <a:xfrm>
          <a:off x="9390380" y="15579725"/>
          <a:ext cx="285750" cy="6667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1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15" name="AutoShape 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16" name="AutoShape 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17" name="AutoShape 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18" name="AutoShape 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19" name="AutoShape 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20" name="AutoShape 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21" name="AutoShape 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22" name="AutoShape 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23" name="AutoShape 1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24" name="AutoShape 1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25" name="AutoShape 1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26" name="AutoShape 1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27" name="AutoShape 1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28" name="AutoShape 1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29" name="AutoShape 1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30" name="AutoShape 1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31" name="AutoShape 1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32" name="AutoShape 1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33" name="AutoShape 2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34" name="AutoShape 2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35" name="AutoShape 2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36" name="AutoShape 2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37" name="AutoShape 2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38" name="AutoShape 2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39" name="AutoShape 2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4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4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4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4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4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4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4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4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4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4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5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5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5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5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5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5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5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5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5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5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6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6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6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6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6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6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66" name="AutoShape 2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67" name="AutoShape 2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68" name="AutoShape 2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69" name="AutoShape 3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70" name="AutoShape 3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71" name="AutoShape 3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72" name="AutoShape 3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73" name="AutoShape 3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74" name="AutoShape 3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75" name="AutoShape 3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76" name="AutoShape 3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77" name="AutoShape 3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78" name="AutoShape 3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79" name="AutoShape 4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80" name="AutoShape 4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81" name="AutoShape 4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82" name="AutoShape 4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83" name="AutoShape 4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84" name="AutoShape 4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85" name="AutoShape 4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86" name="AutoShape 4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87" name="AutoShape 4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88" name="AutoShape 4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89" name="AutoShape 5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90" name="AutoShape 5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91" name="AutoShape 5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9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9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9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9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9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9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9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599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0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0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0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0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0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0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0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0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0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0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1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1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1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1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1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1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285750</xdr:colOff>
      <xdr:row>22</xdr:row>
      <xdr:rowOff>66675</xdr:rowOff>
    </xdr:to>
    <xdr:sp>
      <xdr:nvSpPr>
        <xdr:cNvPr id="16016" name="Image1" descr="报表底图"/>
        <xdr:cNvSpPr>
          <a:spLocks noChangeAspect="1"/>
        </xdr:cNvSpPr>
      </xdr:nvSpPr>
      <xdr:spPr>
        <a:xfrm>
          <a:off x="9390380" y="15579725"/>
          <a:ext cx="285750" cy="6667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1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18" name="AutoShape 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19" name="AutoShape 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20" name="AutoShape 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21" name="AutoShape 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22" name="AutoShape 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23" name="AutoShape 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24" name="AutoShape 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25" name="AutoShape 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26" name="AutoShape 1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27" name="AutoShape 1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28" name="AutoShape 1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29" name="AutoShape 1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30" name="AutoShape 1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31" name="AutoShape 1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32" name="AutoShape 1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33" name="AutoShape 1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34" name="AutoShape 1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35" name="AutoShape 1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36" name="AutoShape 2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37" name="AutoShape 2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38" name="AutoShape 2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39" name="AutoShape 2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40" name="AutoShape 2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41" name="AutoShape 2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42" name="AutoShape 2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4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4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4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4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4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4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4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5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5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5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5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5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5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5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5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5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5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6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6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6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6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6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6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6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6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6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69" name="AutoShape 2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70" name="AutoShape 2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71" name="AutoShape 2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72" name="AutoShape 3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73" name="AutoShape 3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74" name="AutoShape 3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75" name="AutoShape 3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76" name="AutoShape 3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77" name="AutoShape 3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78" name="AutoShape 3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79" name="AutoShape 3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80" name="AutoShape 3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81" name="AutoShape 3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82" name="AutoShape 4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83" name="AutoShape 4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84" name="AutoShape 4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85" name="AutoShape 4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86" name="AutoShape 4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87" name="AutoShape 4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88" name="AutoShape 4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89" name="AutoShape 4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90" name="AutoShape 4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91" name="AutoShape 4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92" name="AutoShape 5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93" name="AutoShape 5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94" name="AutoShape 5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9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9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9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9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09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0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0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0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0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0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0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0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0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0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0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1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1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1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1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1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1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1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1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1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285750</xdr:colOff>
      <xdr:row>22</xdr:row>
      <xdr:rowOff>247650</xdr:rowOff>
    </xdr:to>
    <xdr:sp>
      <xdr:nvSpPr>
        <xdr:cNvPr id="16119" name="Image1" descr="报表底图"/>
        <xdr:cNvSpPr>
          <a:spLocks noChangeAspect="1"/>
        </xdr:cNvSpPr>
      </xdr:nvSpPr>
      <xdr:spPr>
        <a:xfrm>
          <a:off x="9390380" y="15579725"/>
          <a:ext cx="285750" cy="2476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2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21" name="AutoShape 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22" name="AutoShape 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23" name="AutoShape 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24" name="AutoShape 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25" name="AutoShape 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26" name="AutoShape 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27" name="AutoShape 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28" name="AutoShape 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29" name="AutoShape 1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30" name="AutoShape 1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31" name="AutoShape 1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32" name="AutoShape 1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33" name="AutoShape 1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34" name="AutoShape 1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35" name="AutoShape 1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36" name="AutoShape 1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37" name="AutoShape 1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38" name="AutoShape 1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39" name="AutoShape 2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40" name="AutoShape 2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41" name="AutoShape 2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42" name="AutoShape 2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43" name="AutoShape 2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44" name="AutoShape 2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45" name="AutoShape 2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4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4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4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4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5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5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5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5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5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5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5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5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5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5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6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6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6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6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6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6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6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6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6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6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7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7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72" name="AutoShape 2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73" name="AutoShape 2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74" name="AutoShape 2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75" name="AutoShape 3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76" name="AutoShape 3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77" name="AutoShape 3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78" name="AutoShape 3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79" name="AutoShape 3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80" name="AutoShape 3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81" name="AutoShape 3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82" name="AutoShape 3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83" name="AutoShape 3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84" name="AutoShape 3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85" name="AutoShape 4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86" name="AutoShape 4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87" name="AutoShape 4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88" name="AutoShape 4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89" name="AutoShape 4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90" name="AutoShape 4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91" name="AutoShape 4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92" name="AutoShape 4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93" name="AutoShape 4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94" name="AutoShape 4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95" name="AutoShape 5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96" name="AutoShape 5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97" name="AutoShape 5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9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19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0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0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0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0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0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0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0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0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0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0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1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1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1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1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1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1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1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1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1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1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2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2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285750</xdr:colOff>
      <xdr:row>22</xdr:row>
      <xdr:rowOff>247650</xdr:rowOff>
    </xdr:to>
    <xdr:sp>
      <xdr:nvSpPr>
        <xdr:cNvPr id="16222" name="Image1" descr="报表底图"/>
        <xdr:cNvSpPr>
          <a:spLocks noChangeAspect="1"/>
        </xdr:cNvSpPr>
      </xdr:nvSpPr>
      <xdr:spPr>
        <a:xfrm>
          <a:off x="9390380" y="15579725"/>
          <a:ext cx="285750" cy="2476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2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24" name="AutoShape 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25" name="AutoShape 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26" name="AutoShape 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27" name="AutoShape 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28" name="AutoShape 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29" name="AutoShape 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30" name="AutoShape 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31" name="AutoShape 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32" name="AutoShape 1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33" name="AutoShape 1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34" name="AutoShape 1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35" name="AutoShape 1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36" name="AutoShape 1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37" name="AutoShape 1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38" name="AutoShape 1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39" name="AutoShape 1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40" name="AutoShape 1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41" name="AutoShape 1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42" name="AutoShape 2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43" name="AutoShape 2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44" name="AutoShape 2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45" name="AutoShape 2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46" name="AutoShape 2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47" name="AutoShape 2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48" name="AutoShape 2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4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5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5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5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5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5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5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5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5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5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5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6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6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6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6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6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6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6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6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6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6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7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7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7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7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7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75" name="AutoShape 2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76" name="AutoShape 2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77" name="AutoShape 2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78" name="AutoShape 3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79" name="AutoShape 3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80" name="AutoShape 3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81" name="AutoShape 3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82" name="AutoShape 3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83" name="AutoShape 3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84" name="AutoShape 3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85" name="AutoShape 3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86" name="AutoShape 3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87" name="AutoShape 3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88" name="AutoShape 4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89" name="AutoShape 4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90" name="AutoShape 4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91" name="AutoShape 4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92" name="AutoShape 4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93" name="AutoShape 4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94" name="AutoShape 4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95" name="AutoShape 4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96" name="AutoShape 4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97" name="AutoShape 4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98" name="AutoShape 5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299" name="AutoShape 5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00" name="AutoShape 5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0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0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0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0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0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0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0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0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0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1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1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1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1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1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1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1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1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1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1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2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2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2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2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2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285750</xdr:colOff>
      <xdr:row>22</xdr:row>
      <xdr:rowOff>247650</xdr:rowOff>
    </xdr:to>
    <xdr:sp>
      <xdr:nvSpPr>
        <xdr:cNvPr id="16325" name="Image1" descr="报表底图"/>
        <xdr:cNvSpPr>
          <a:spLocks noChangeAspect="1"/>
        </xdr:cNvSpPr>
      </xdr:nvSpPr>
      <xdr:spPr>
        <a:xfrm>
          <a:off x="9390380" y="15579725"/>
          <a:ext cx="285750" cy="2476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2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27" name="AutoShape 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28" name="AutoShape 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29" name="AutoShape 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30" name="AutoShape 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31" name="AutoShape 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32" name="AutoShape 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33" name="AutoShape 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34" name="AutoShape 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35" name="AutoShape 1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36" name="AutoShape 1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37" name="AutoShape 1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38" name="AutoShape 1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39" name="AutoShape 1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40" name="AutoShape 1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41" name="AutoShape 1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42" name="AutoShape 1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43" name="AutoShape 1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44" name="AutoShape 1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45" name="AutoShape 2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46" name="AutoShape 2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47" name="AutoShape 2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48" name="AutoShape 2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49" name="AutoShape 2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50" name="AutoShape 2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51" name="AutoShape 2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5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5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5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5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5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5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5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5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6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6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6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6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6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6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6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6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6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6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7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7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7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7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7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7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7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7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78" name="AutoShape 2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79" name="AutoShape 2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80" name="AutoShape 2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81" name="AutoShape 3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82" name="AutoShape 3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83" name="AutoShape 3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84" name="AutoShape 3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85" name="AutoShape 3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86" name="AutoShape 3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87" name="AutoShape 3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88" name="AutoShape 3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89" name="AutoShape 3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90" name="AutoShape 3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91" name="AutoShape 4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92" name="AutoShape 4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93" name="AutoShape 4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94" name="AutoShape 4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95" name="AutoShape 4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96" name="AutoShape 4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97" name="AutoShape 4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98" name="AutoShape 4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399" name="AutoShape 4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00" name="AutoShape 4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01" name="AutoShape 5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02" name="AutoShape 5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03" name="AutoShape 5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0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0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0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0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0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0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1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1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1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1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1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1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1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1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1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1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2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2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2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2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2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2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2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2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285750</xdr:colOff>
      <xdr:row>22</xdr:row>
      <xdr:rowOff>247650</xdr:rowOff>
    </xdr:to>
    <xdr:sp>
      <xdr:nvSpPr>
        <xdr:cNvPr id="16428" name="Image1" descr="报表底图"/>
        <xdr:cNvSpPr>
          <a:spLocks noChangeAspect="1"/>
        </xdr:cNvSpPr>
      </xdr:nvSpPr>
      <xdr:spPr>
        <a:xfrm>
          <a:off x="9390380" y="15579725"/>
          <a:ext cx="285750" cy="2476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2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30" name="AutoShape 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31" name="AutoShape 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32" name="AutoShape 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33" name="AutoShape 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34" name="AutoShape 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35" name="AutoShape 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36" name="AutoShape 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37" name="AutoShape 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38" name="AutoShape 1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39" name="AutoShape 1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40" name="AutoShape 1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41" name="AutoShape 1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42" name="AutoShape 1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43" name="AutoShape 1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44" name="AutoShape 1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45" name="AutoShape 1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46" name="AutoShape 1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47" name="AutoShape 1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48" name="AutoShape 2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49" name="AutoShape 2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50" name="AutoShape 2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51" name="AutoShape 2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52" name="AutoShape 2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53" name="AutoShape 2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54" name="AutoShape 2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5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5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5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5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5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6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6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6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6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6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6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6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6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6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6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7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7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7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7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7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7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7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7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7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7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8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81" name="AutoShape 2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82" name="AutoShape 2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83" name="AutoShape 2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84" name="AutoShape 3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85" name="AutoShape 3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86" name="AutoShape 3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87" name="AutoShape 3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88" name="AutoShape 3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89" name="AutoShape 3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90" name="AutoShape 3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91" name="AutoShape 3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92" name="AutoShape 3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93" name="AutoShape 3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94" name="AutoShape 4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95" name="AutoShape 4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96" name="AutoShape 4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97" name="AutoShape 4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98" name="AutoShape 4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499" name="AutoShape 4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00" name="AutoShape 4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01" name="AutoShape 4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02" name="AutoShape 4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03" name="AutoShape 4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04" name="AutoShape 5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05" name="AutoShape 5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06" name="AutoShape 5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0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0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0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1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1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1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1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1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1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1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1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1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1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2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2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2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2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2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2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2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2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2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2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3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285750</xdr:colOff>
      <xdr:row>22</xdr:row>
      <xdr:rowOff>247650</xdr:rowOff>
    </xdr:to>
    <xdr:sp>
      <xdr:nvSpPr>
        <xdr:cNvPr id="16531" name="Image1" descr="报表底图"/>
        <xdr:cNvSpPr>
          <a:spLocks noChangeAspect="1"/>
        </xdr:cNvSpPr>
      </xdr:nvSpPr>
      <xdr:spPr>
        <a:xfrm>
          <a:off x="9390380" y="15579725"/>
          <a:ext cx="285750" cy="2476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3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33" name="AutoShape 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34" name="AutoShape 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35" name="AutoShape 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36" name="AutoShape 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37" name="AutoShape 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38" name="AutoShape 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39" name="AutoShape 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40" name="AutoShape 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41" name="AutoShape 1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42" name="AutoShape 1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43" name="AutoShape 1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44" name="AutoShape 1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45" name="AutoShape 1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46" name="AutoShape 1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47" name="AutoShape 1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48" name="AutoShape 1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49" name="AutoShape 1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50" name="AutoShape 1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51" name="AutoShape 2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52" name="AutoShape 2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53" name="AutoShape 2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54" name="AutoShape 2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55" name="AutoShape 2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56" name="AutoShape 2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57" name="AutoShape 2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5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5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6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6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6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6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6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6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6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6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6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6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7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7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7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7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7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7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7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7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7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7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8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8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8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8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84" name="AutoShape 2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85" name="AutoShape 2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86" name="AutoShape 2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87" name="AutoShape 3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88" name="AutoShape 3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89" name="AutoShape 3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90" name="AutoShape 3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91" name="AutoShape 3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92" name="AutoShape 3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93" name="AutoShape 3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94" name="AutoShape 3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95" name="AutoShape 3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96" name="AutoShape 3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97" name="AutoShape 4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98" name="AutoShape 4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599" name="AutoShape 4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00" name="AutoShape 4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01" name="AutoShape 4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02" name="AutoShape 4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03" name="AutoShape 4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04" name="AutoShape 4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05" name="AutoShape 4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06" name="AutoShape 4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07" name="AutoShape 5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08" name="AutoShape 5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09" name="AutoShape 5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1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1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1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1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1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1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1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1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1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1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2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2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2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2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2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2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2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2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2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2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3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3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3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3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285750</xdr:colOff>
      <xdr:row>22</xdr:row>
      <xdr:rowOff>66675</xdr:rowOff>
    </xdr:to>
    <xdr:sp>
      <xdr:nvSpPr>
        <xdr:cNvPr id="16634" name="Image1" descr="报表底图"/>
        <xdr:cNvSpPr>
          <a:spLocks noChangeAspect="1"/>
        </xdr:cNvSpPr>
      </xdr:nvSpPr>
      <xdr:spPr>
        <a:xfrm>
          <a:off x="9390380" y="15579725"/>
          <a:ext cx="285750" cy="6667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3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36" name="AutoShape 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37" name="AutoShape 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38" name="AutoShape 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39" name="AutoShape 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40" name="AutoShape 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41" name="AutoShape 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42" name="AutoShape 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43" name="AutoShape 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44" name="AutoShape 1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45" name="AutoShape 1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46" name="AutoShape 1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47" name="AutoShape 1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48" name="AutoShape 1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49" name="AutoShape 1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50" name="AutoShape 1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51" name="AutoShape 1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52" name="AutoShape 1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53" name="AutoShape 1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54" name="AutoShape 2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55" name="AutoShape 2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56" name="AutoShape 2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57" name="AutoShape 2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58" name="AutoShape 2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59" name="AutoShape 2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60" name="AutoShape 2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6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6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6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6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6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6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6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6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6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7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7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7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7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7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7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7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7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7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7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8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8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8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8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8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8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8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87" name="AutoShape 2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88" name="AutoShape 2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89" name="AutoShape 2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90" name="AutoShape 3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91" name="AutoShape 3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92" name="AutoShape 3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93" name="AutoShape 3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94" name="AutoShape 3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95" name="AutoShape 3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96" name="AutoShape 3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97" name="AutoShape 3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98" name="AutoShape 3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699" name="AutoShape 3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00" name="AutoShape 4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01" name="AutoShape 4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02" name="AutoShape 4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03" name="AutoShape 4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04" name="AutoShape 4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05" name="AutoShape 4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06" name="AutoShape 4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07" name="AutoShape 4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08" name="AutoShape 4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09" name="AutoShape 4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10" name="AutoShape 5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11" name="AutoShape 5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12" name="AutoShape 5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1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1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1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1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1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1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1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2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2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2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2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2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2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2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2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2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2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3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3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3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3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3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3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3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285750</xdr:colOff>
      <xdr:row>22</xdr:row>
      <xdr:rowOff>66675</xdr:rowOff>
    </xdr:to>
    <xdr:sp>
      <xdr:nvSpPr>
        <xdr:cNvPr id="16737" name="Image1" descr="报表底图"/>
        <xdr:cNvSpPr>
          <a:spLocks noChangeAspect="1"/>
        </xdr:cNvSpPr>
      </xdr:nvSpPr>
      <xdr:spPr>
        <a:xfrm>
          <a:off x="9390380" y="15579725"/>
          <a:ext cx="285750" cy="6667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3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39" name="AutoShape 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40" name="AutoShape 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41" name="AutoShape 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42" name="AutoShape 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43" name="AutoShape 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44" name="AutoShape 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45" name="AutoShape 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46" name="AutoShape 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47" name="AutoShape 1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48" name="AutoShape 1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49" name="AutoShape 1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50" name="AutoShape 1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51" name="AutoShape 1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52" name="AutoShape 1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53" name="AutoShape 1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54" name="AutoShape 1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55" name="AutoShape 1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56" name="AutoShape 1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57" name="AutoShape 2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58" name="AutoShape 2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59" name="AutoShape 2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60" name="AutoShape 2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61" name="AutoShape 2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62" name="AutoShape 2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63" name="AutoShape 2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6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6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6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6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6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6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7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7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7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7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7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7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7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7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7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7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8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8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8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8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8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8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8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8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8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8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90" name="AutoShape 2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91" name="AutoShape 2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92" name="AutoShape 2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93" name="AutoShape 3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94" name="AutoShape 3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95" name="AutoShape 3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96" name="AutoShape 3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97" name="AutoShape 3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98" name="AutoShape 3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799" name="AutoShape 3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00" name="AutoShape 3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01" name="AutoShape 3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02" name="AutoShape 3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03" name="AutoShape 4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04" name="AutoShape 4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05" name="AutoShape 4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06" name="AutoShape 4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07" name="AutoShape 4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08" name="AutoShape 4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09" name="AutoShape 4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10" name="AutoShape 4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11" name="AutoShape 4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12" name="AutoShape 4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13" name="AutoShape 5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14" name="AutoShape 5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15" name="AutoShape 5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1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1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1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1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2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2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2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2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2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2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2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2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2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2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3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3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3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3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3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3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3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3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3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3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285750</xdr:colOff>
      <xdr:row>22</xdr:row>
      <xdr:rowOff>66675</xdr:rowOff>
    </xdr:to>
    <xdr:sp>
      <xdr:nvSpPr>
        <xdr:cNvPr id="16840" name="Image1" descr="报表底图"/>
        <xdr:cNvSpPr>
          <a:spLocks noChangeAspect="1"/>
        </xdr:cNvSpPr>
      </xdr:nvSpPr>
      <xdr:spPr>
        <a:xfrm>
          <a:off x="9390380" y="15579725"/>
          <a:ext cx="285750" cy="6667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4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42" name="AutoShape 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43" name="AutoShape 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44" name="AutoShape 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45" name="AutoShape 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46" name="AutoShape 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47" name="AutoShape 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48" name="AutoShape 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49" name="AutoShape 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50" name="AutoShape 1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51" name="AutoShape 1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52" name="AutoShape 1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53" name="AutoShape 1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54" name="AutoShape 1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55" name="AutoShape 1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56" name="AutoShape 1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57" name="AutoShape 1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58" name="AutoShape 1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59" name="AutoShape 1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60" name="AutoShape 2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61" name="AutoShape 2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62" name="AutoShape 2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63" name="AutoShape 2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64" name="AutoShape 2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65" name="AutoShape 2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66" name="AutoShape 2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6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6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6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7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7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7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7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7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7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7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7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7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7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8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8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8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8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8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8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8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8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8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8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9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9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9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93" name="AutoShape 2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94" name="AutoShape 2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95" name="AutoShape 2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96" name="AutoShape 3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97" name="AutoShape 3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98" name="AutoShape 3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899" name="AutoShape 3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00" name="AutoShape 3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01" name="AutoShape 3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02" name="AutoShape 3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03" name="AutoShape 3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04" name="AutoShape 3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05" name="AutoShape 3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06" name="AutoShape 4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07" name="AutoShape 4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08" name="AutoShape 4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09" name="AutoShape 4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10" name="AutoShape 4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11" name="AutoShape 4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12" name="AutoShape 4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13" name="AutoShape 4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14" name="AutoShape 4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15" name="AutoShape 4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16" name="AutoShape 5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17" name="AutoShape 5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18" name="AutoShape 5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1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2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2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2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2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2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2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2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2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2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2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3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3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3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3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3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3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3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3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3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3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4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4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4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285750</xdr:colOff>
      <xdr:row>22</xdr:row>
      <xdr:rowOff>66675</xdr:rowOff>
    </xdr:to>
    <xdr:sp>
      <xdr:nvSpPr>
        <xdr:cNvPr id="16943" name="Image1" descr="报表底图"/>
        <xdr:cNvSpPr>
          <a:spLocks noChangeAspect="1"/>
        </xdr:cNvSpPr>
      </xdr:nvSpPr>
      <xdr:spPr>
        <a:xfrm>
          <a:off x="9390380" y="15579725"/>
          <a:ext cx="285750" cy="6667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4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45" name="AutoShape 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46" name="AutoShape 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47" name="AutoShape 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48" name="AutoShape 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49" name="AutoShape 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50" name="AutoShape 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51" name="AutoShape 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52" name="AutoShape 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53" name="AutoShape 1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54" name="AutoShape 1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55" name="AutoShape 1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56" name="AutoShape 1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57" name="AutoShape 1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58" name="AutoShape 1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59" name="AutoShape 1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60" name="AutoShape 1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61" name="AutoShape 1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62" name="AutoShape 1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63" name="AutoShape 2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64" name="AutoShape 2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65" name="AutoShape 2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66" name="AutoShape 2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67" name="AutoShape 2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68" name="AutoShape 2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69" name="AutoShape 2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7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7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7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7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7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7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7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7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7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7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8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8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8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8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8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8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8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8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8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8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9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9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9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9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9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9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96" name="AutoShape 2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97" name="AutoShape 2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98" name="AutoShape 2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6999" name="AutoShape 3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00" name="AutoShape 3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01" name="AutoShape 3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02" name="AutoShape 3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03" name="AutoShape 3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04" name="AutoShape 3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05" name="AutoShape 3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06" name="AutoShape 3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07" name="AutoShape 3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08" name="AutoShape 3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09" name="AutoShape 4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10" name="AutoShape 4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11" name="AutoShape 4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12" name="AutoShape 4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13" name="AutoShape 4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14" name="AutoShape 4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15" name="AutoShape 4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16" name="AutoShape 4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17" name="AutoShape 4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18" name="AutoShape 4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19" name="AutoShape 5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20" name="AutoShape 5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21" name="AutoShape 5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2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2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2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2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2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2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2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2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3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3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3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3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3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3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3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3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3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3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4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4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4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4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4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4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285750</xdr:colOff>
      <xdr:row>22</xdr:row>
      <xdr:rowOff>66675</xdr:rowOff>
    </xdr:to>
    <xdr:sp>
      <xdr:nvSpPr>
        <xdr:cNvPr id="17046" name="Image1" descr="报表底图"/>
        <xdr:cNvSpPr>
          <a:spLocks noChangeAspect="1"/>
        </xdr:cNvSpPr>
      </xdr:nvSpPr>
      <xdr:spPr>
        <a:xfrm>
          <a:off x="9390380" y="15579725"/>
          <a:ext cx="285750" cy="6667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4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48" name="AutoShape 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49" name="AutoShape 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50" name="AutoShape 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51" name="AutoShape 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52" name="AutoShape 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53" name="AutoShape 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54" name="AutoShape 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55" name="AutoShape 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56" name="AutoShape 1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57" name="AutoShape 1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58" name="AutoShape 1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59" name="AutoShape 1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60" name="AutoShape 1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61" name="AutoShape 1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62" name="AutoShape 1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63" name="AutoShape 1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64" name="AutoShape 1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65" name="AutoShape 1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66" name="AutoShape 2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67" name="AutoShape 2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68" name="AutoShape 2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69" name="AutoShape 2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70" name="AutoShape 2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71" name="AutoShape 2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72" name="AutoShape 2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7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7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7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7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7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7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7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8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8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8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8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8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8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8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8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8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8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9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9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9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9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9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9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9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9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9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099" name="AutoShape 2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00" name="AutoShape 2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01" name="AutoShape 2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02" name="AutoShape 3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03" name="AutoShape 3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04" name="AutoShape 3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05" name="AutoShape 3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06" name="AutoShape 3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07" name="AutoShape 3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08" name="AutoShape 3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09" name="AutoShape 3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10" name="AutoShape 3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11" name="AutoShape 3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12" name="AutoShape 4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13" name="AutoShape 4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14" name="AutoShape 4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15" name="AutoShape 4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16" name="AutoShape 4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17" name="AutoShape 4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18" name="AutoShape 4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19" name="AutoShape 4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20" name="AutoShape 4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21" name="AutoShape 4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22" name="AutoShape 5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23" name="AutoShape 5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24" name="AutoShape 5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2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2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2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2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2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3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3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3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3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3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3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3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3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3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3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4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4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4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4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4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4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4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4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4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285750</xdr:colOff>
      <xdr:row>22</xdr:row>
      <xdr:rowOff>247650</xdr:rowOff>
    </xdr:to>
    <xdr:sp>
      <xdr:nvSpPr>
        <xdr:cNvPr id="17149" name="Image1" descr="报表底图"/>
        <xdr:cNvSpPr>
          <a:spLocks noChangeAspect="1"/>
        </xdr:cNvSpPr>
      </xdr:nvSpPr>
      <xdr:spPr>
        <a:xfrm>
          <a:off x="9390380" y="15579725"/>
          <a:ext cx="285750" cy="2476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5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51" name="AutoShape 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52" name="AutoShape 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53" name="AutoShape 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54" name="AutoShape 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55" name="AutoShape 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56" name="AutoShape 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57" name="AutoShape 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58" name="AutoShape 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59" name="AutoShape 1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60" name="AutoShape 1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61" name="AutoShape 1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62" name="AutoShape 1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63" name="AutoShape 1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64" name="AutoShape 1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65" name="AutoShape 1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66" name="AutoShape 1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67" name="AutoShape 1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68" name="AutoShape 1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69" name="AutoShape 2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70" name="AutoShape 2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71" name="AutoShape 2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72" name="AutoShape 2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73" name="AutoShape 2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74" name="AutoShape 2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75" name="AutoShape 2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7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7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7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7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8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8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8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8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8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8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8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8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8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8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9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9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9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9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9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9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9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9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9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19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0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0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02" name="AutoShape 2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03" name="AutoShape 2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04" name="AutoShape 2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05" name="AutoShape 3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06" name="AutoShape 3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07" name="AutoShape 3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08" name="AutoShape 3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09" name="AutoShape 3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10" name="AutoShape 3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11" name="AutoShape 3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12" name="AutoShape 3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13" name="AutoShape 3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14" name="AutoShape 3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15" name="AutoShape 4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16" name="AutoShape 4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17" name="AutoShape 4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18" name="AutoShape 4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19" name="AutoShape 4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20" name="AutoShape 4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21" name="AutoShape 4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22" name="AutoShape 4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23" name="AutoShape 4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24" name="AutoShape 4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25" name="AutoShape 5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26" name="AutoShape 5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27" name="AutoShape 5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2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2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3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3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3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3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3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3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3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3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3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3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4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4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4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4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4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4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4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4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4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4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5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5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285750</xdr:colOff>
      <xdr:row>22</xdr:row>
      <xdr:rowOff>247650</xdr:rowOff>
    </xdr:to>
    <xdr:sp>
      <xdr:nvSpPr>
        <xdr:cNvPr id="17252" name="Image1" descr="报表底图"/>
        <xdr:cNvSpPr>
          <a:spLocks noChangeAspect="1"/>
        </xdr:cNvSpPr>
      </xdr:nvSpPr>
      <xdr:spPr>
        <a:xfrm>
          <a:off x="9390380" y="15579725"/>
          <a:ext cx="285750" cy="2476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5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54" name="AutoShape 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55" name="AutoShape 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56" name="AutoShape 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57" name="AutoShape 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58" name="AutoShape 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59" name="AutoShape 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60" name="AutoShape 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61" name="AutoShape 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62" name="AutoShape 1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63" name="AutoShape 1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64" name="AutoShape 1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65" name="AutoShape 1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66" name="AutoShape 1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67" name="AutoShape 1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68" name="AutoShape 1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69" name="AutoShape 1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70" name="AutoShape 1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71" name="AutoShape 1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72" name="AutoShape 2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73" name="AutoShape 2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74" name="AutoShape 2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75" name="AutoShape 2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76" name="AutoShape 2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77" name="AutoShape 2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78" name="AutoShape 2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7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8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8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8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8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8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8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8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8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8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8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9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9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9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9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9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9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9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9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9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29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0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0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0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0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0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05" name="AutoShape 2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06" name="AutoShape 2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07" name="AutoShape 2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08" name="AutoShape 3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09" name="AutoShape 3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10" name="AutoShape 3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11" name="AutoShape 3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12" name="AutoShape 3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13" name="AutoShape 3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14" name="AutoShape 3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15" name="AutoShape 3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16" name="AutoShape 3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17" name="AutoShape 3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18" name="AutoShape 4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19" name="AutoShape 4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20" name="AutoShape 4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21" name="AutoShape 4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22" name="AutoShape 4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23" name="AutoShape 4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24" name="AutoShape 4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25" name="AutoShape 4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26" name="AutoShape 4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27" name="AutoShape 4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28" name="AutoShape 5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29" name="AutoShape 5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30" name="AutoShape 5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3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3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3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3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3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3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3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3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3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4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4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4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4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4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4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4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4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4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4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5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5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5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5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5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285750</xdr:colOff>
      <xdr:row>22</xdr:row>
      <xdr:rowOff>247650</xdr:rowOff>
    </xdr:to>
    <xdr:sp>
      <xdr:nvSpPr>
        <xdr:cNvPr id="17355" name="Image1" descr="报表底图"/>
        <xdr:cNvSpPr>
          <a:spLocks noChangeAspect="1"/>
        </xdr:cNvSpPr>
      </xdr:nvSpPr>
      <xdr:spPr>
        <a:xfrm>
          <a:off x="9390380" y="15579725"/>
          <a:ext cx="285750" cy="2476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5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57" name="AutoShape 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58" name="AutoShape 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59" name="AutoShape 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60" name="AutoShape 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61" name="AutoShape 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62" name="AutoShape 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63" name="AutoShape 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64" name="AutoShape 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65" name="AutoShape 1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66" name="AutoShape 1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67" name="AutoShape 1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68" name="AutoShape 1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69" name="AutoShape 1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70" name="AutoShape 1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71" name="AutoShape 1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72" name="AutoShape 1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73" name="AutoShape 1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74" name="AutoShape 1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75" name="AutoShape 2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76" name="AutoShape 2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77" name="AutoShape 2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78" name="AutoShape 2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79" name="AutoShape 2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80" name="AutoShape 2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81" name="AutoShape 2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8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8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8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8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8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8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8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8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9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9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9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9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9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9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9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9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9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39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0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0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0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0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0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0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0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0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08" name="AutoShape 2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09" name="AutoShape 2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10" name="AutoShape 2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11" name="AutoShape 3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12" name="AutoShape 3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13" name="AutoShape 3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14" name="AutoShape 3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15" name="AutoShape 3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16" name="AutoShape 3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17" name="AutoShape 3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18" name="AutoShape 3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19" name="AutoShape 3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20" name="AutoShape 3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21" name="AutoShape 4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22" name="AutoShape 4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23" name="AutoShape 4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24" name="AutoShape 4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25" name="AutoShape 4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26" name="AutoShape 4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27" name="AutoShape 4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28" name="AutoShape 4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29" name="AutoShape 4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30" name="AutoShape 4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31" name="AutoShape 5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32" name="AutoShape 5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33" name="AutoShape 5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3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3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3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3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3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3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4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4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4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4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4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4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4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4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4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4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5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5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5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5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5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5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5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5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285750</xdr:colOff>
      <xdr:row>22</xdr:row>
      <xdr:rowOff>247650</xdr:rowOff>
    </xdr:to>
    <xdr:sp>
      <xdr:nvSpPr>
        <xdr:cNvPr id="17458" name="Image1" descr="报表底图"/>
        <xdr:cNvSpPr>
          <a:spLocks noChangeAspect="1"/>
        </xdr:cNvSpPr>
      </xdr:nvSpPr>
      <xdr:spPr>
        <a:xfrm>
          <a:off x="9390380" y="15579725"/>
          <a:ext cx="285750" cy="2476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5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60" name="AutoShape 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61" name="AutoShape 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62" name="AutoShape 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63" name="AutoShape 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64" name="AutoShape 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65" name="AutoShape 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66" name="AutoShape 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67" name="AutoShape 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68" name="AutoShape 1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69" name="AutoShape 1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70" name="AutoShape 1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71" name="AutoShape 1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72" name="AutoShape 1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73" name="AutoShape 1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74" name="AutoShape 1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75" name="AutoShape 1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76" name="AutoShape 1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77" name="AutoShape 1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78" name="AutoShape 2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79" name="AutoShape 2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80" name="AutoShape 2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81" name="AutoShape 2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82" name="AutoShape 2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83" name="AutoShape 2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84" name="AutoShape 2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8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8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8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8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8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9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9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9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9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9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9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9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9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9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49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0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0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0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0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0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0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0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0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0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0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1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11" name="AutoShape 2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12" name="AutoShape 2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13" name="AutoShape 2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14" name="AutoShape 3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15" name="AutoShape 3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16" name="AutoShape 3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17" name="AutoShape 3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18" name="AutoShape 3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19" name="AutoShape 3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20" name="AutoShape 3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21" name="AutoShape 3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22" name="AutoShape 3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23" name="AutoShape 3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24" name="AutoShape 4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25" name="AutoShape 4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26" name="AutoShape 4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27" name="AutoShape 4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28" name="AutoShape 4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29" name="AutoShape 4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30" name="AutoShape 4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31" name="AutoShape 4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32" name="AutoShape 4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33" name="AutoShape 4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34" name="AutoShape 5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35" name="AutoShape 5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36" name="AutoShape 5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3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3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3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4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4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4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4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4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4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4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4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4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4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5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5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5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5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5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5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5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5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5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5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6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285750</xdr:colOff>
      <xdr:row>22</xdr:row>
      <xdr:rowOff>247650</xdr:rowOff>
    </xdr:to>
    <xdr:sp>
      <xdr:nvSpPr>
        <xdr:cNvPr id="17561" name="Image1" descr="报表底图"/>
        <xdr:cNvSpPr>
          <a:spLocks noChangeAspect="1"/>
        </xdr:cNvSpPr>
      </xdr:nvSpPr>
      <xdr:spPr>
        <a:xfrm>
          <a:off x="9390380" y="15579725"/>
          <a:ext cx="285750" cy="2476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6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63" name="AutoShape 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64" name="AutoShape 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65" name="AutoShape 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66" name="AutoShape 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67" name="AutoShape 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68" name="AutoShape 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69" name="AutoShape 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70" name="AutoShape 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71" name="AutoShape 1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72" name="AutoShape 1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73" name="AutoShape 1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74" name="AutoShape 1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75" name="AutoShape 1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76" name="AutoShape 1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77" name="AutoShape 1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78" name="AutoShape 1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79" name="AutoShape 1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80" name="AutoShape 1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81" name="AutoShape 2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82" name="AutoShape 2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83" name="AutoShape 2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84" name="AutoShape 2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85" name="AutoShape 2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86" name="AutoShape 2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87" name="AutoShape 2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8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8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9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9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9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9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9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9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9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9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9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59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0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0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0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0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0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0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0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0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0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0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1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1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1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1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14" name="AutoShape 2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15" name="AutoShape 2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16" name="AutoShape 2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17" name="AutoShape 3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18" name="AutoShape 3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19" name="AutoShape 3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20" name="AutoShape 3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21" name="AutoShape 3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22" name="AutoShape 3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23" name="AutoShape 3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24" name="AutoShape 3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25" name="AutoShape 3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26" name="AutoShape 3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27" name="AutoShape 4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28" name="AutoShape 4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29" name="AutoShape 4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30" name="AutoShape 4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31" name="AutoShape 4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32" name="AutoShape 4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33" name="AutoShape 4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34" name="AutoShape 4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35" name="AutoShape 4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36" name="AutoShape 4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37" name="AutoShape 5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38" name="AutoShape 5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39" name="AutoShape 5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4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4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4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4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4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4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4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4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4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4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5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5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5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5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5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5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5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5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5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5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6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6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6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6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285750</xdr:colOff>
      <xdr:row>22</xdr:row>
      <xdr:rowOff>66675</xdr:rowOff>
    </xdr:to>
    <xdr:sp>
      <xdr:nvSpPr>
        <xdr:cNvPr id="17664" name="Image1" descr="报表底图"/>
        <xdr:cNvSpPr>
          <a:spLocks noChangeAspect="1"/>
        </xdr:cNvSpPr>
      </xdr:nvSpPr>
      <xdr:spPr>
        <a:xfrm>
          <a:off x="9390380" y="15579725"/>
          <a:ext cx="285750" cy="6667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6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66" name="AutoShape 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67" name="AutoShape 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68" name="AutoShape 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69" name="AutoShape 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70" name="AutoShape 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71" name="AutoShape 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72" name="AutoShape 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73" name="AutoShape 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74" name="AutoShape 1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75" name="AutoShape 1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76" name="AutoShape 1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77" name="AutoShape 1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78" name="AutoShape 1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79" name="AutoShape 1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80" name="AutoShape 1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81" name="AutoShape 1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82" name="AutoShape 1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83" name="AutoShape 1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84" name="AutoShape 2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85" name="AutoShape 2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86" name="AutoShape 2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87" name="AutoShape 2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88" name="AutoShape 2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89" name="AutoShape 2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90" name="AutoShape 2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9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9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9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9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9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9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9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9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69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0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0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0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0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0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0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0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0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0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0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1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1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1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1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1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1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1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17" name="AutoShape 2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18" name="AutoShape 2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19" name="AutoShape 2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20" name="AutoShape 3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21" name="AutoShape 3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22" name="AutoShape 3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23" name="AutoShape 3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24" name="AutoShape 3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25" name="AutoShape 3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26" name="AutoShape 3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27" name="AutoShape 3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28" name="AutoShape 3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29" name="AutoShape 3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30" name="AutoShape 4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31" name="AutoShape 4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32" name="AutoShape 4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33" name="AutoShape 4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34" name="AutoShape 4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35" name="AutoShape 4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36" name="AutoShape 4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37" name="AutoShape 4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38" name="AutoShape 4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39" name="AutoShape 4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40" name="AutoShape 5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41" name="AutoShape 5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42" name="AutoShape 5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4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4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4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4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4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4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4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5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5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5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5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5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5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5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5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5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5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6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6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6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6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6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6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6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285750</xdr:colOff>
      <xdr:row>22</xdr:row>
      <xdr:rowOff>66675</xdr:rowOff>
    </xdr:to>
    <xdr:sp>
      <xdr:nvSpPr>
        <xdr:cNvPr id="17767" name="Image1" descr="报表底图"/>
        <xdr:cNvSpPr>
          <a:spLocks noChangeAspect="1"/>
        </xdr:cNvSpPr>
      </xdr:nvSpPr>
      <xdr:spPr>
        <a:xfrm>
          <a:off x="9390380" y="15579725"/>
          <a:ext cx="285750" cy="6667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6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69" name="AutoShape 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70" name="AutoShape 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71" name="AutoShape 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72" name="AutoShape 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73" name="AutoShape 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74" name="AutoShape 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75" name="AutoShape 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76" name="AutoShape 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77" name="AutoShape 1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78" name="AutoShape 1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79" name="AutoShape 1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80" name="AutoShape 1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81" name="AutoShape 1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82" name="AutoShape 1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83" name="AutoShape 1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84" name="AutoShape 1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85" name="AutoShape 1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86" name="AutoShape 1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87" name="AutoShape 2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88" name="AutoShape 2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89" name="AutoShape 2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90" name="AutoShape 2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91" name="AutoShape 2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92" name="AutoShape 2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93" name="AutoShape 2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9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9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9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9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9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79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0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0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0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0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0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0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0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0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0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0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1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1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1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1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1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1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1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1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1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1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20" name="AutoShape 2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21" name="AutoShape 2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22" name="AutoShape 2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23" name="AutoShape 3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24" name="AutoShape 3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25" name="AutoShape 3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26" name="AutoShape 3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27" name="AutoShape 3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28" name="AutoShape 3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29" name="AutoShape 3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30" name="AutoShape 3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31" name="AutoShape 3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32" name="AutoShape 3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33" name="AutoShape 4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34" name="AutoShape 4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35" name="AutoShape 4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36" name="AutoShape 4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37" name="AutoShape 4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38" name="AutoShape 4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39" name="AutoShape 4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40" name="AutoShape 4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41" name="AutoShape 4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42" name="AutoShape 4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43" name="AutoShape 5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44" name="AutoShape 5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45" name="AutoShape 5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4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4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4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4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5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5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5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5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5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5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5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5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5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5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6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6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6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6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6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6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6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6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6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6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285750</xdr:colOff>
      <xdr:row>22</xdr:row>
      <xdr:rowOff>66675</xdr:rowOff>
    </xdr:to>
    <xdr:sp>
      <xdr:nvSpPr>
        <xdr:cNvPr id="17870" name="Image1" descr="报表底图"/>
        <xdr:cNvSpPr>
          <a:spLocks noChangeAspect="1"/>
        </xdr:cNvSpPr>
      </xdr:nvSpPr>
      <xdr:spPr>
        <a:xfrm>
          <a:off x="9390380" y="15579725"/>
          <a:ext cx="285750" cy="6667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7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72" name="AutoShape 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73" name="AutoShape 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74" name="AutoShape 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75" name="AutoShape 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76" name="AutoShape 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77" name="AutoShape 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78" name="AutoShape 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79" name="AutoShape 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80" name="AutoShape 1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81" name="AutoShape 1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82" name="AutoShape 1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83" name="AutoShape 1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84" name="AutoShape 1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85" name="AutoShape 1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86" name="AutoShape 1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87" name="AutoShape 1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88" name="AutoShape 1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89" name="AutoShape 1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90" name="AutoShape 2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91" name="AutoShape 2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92" name="AutoShape 2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93" name="AutoShape 2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94" name="AutoShape 2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95" name="AutoShape 2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96" name="AutoShape 2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9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9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89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0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0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0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0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0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0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0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0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0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0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1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1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1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1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1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1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1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1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1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1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2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2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2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23" name="AutoShape 2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24" name="AutoShape 2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25" name="AutoShape 2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26" name="AutoShape 3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27" name="AutoShape 3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28" name="AutoShape 3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29" name="AutoShape 3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30" name="AutoShape 3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31" name="AutoShape 3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32" name="AutoShape 3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33" name="AutoShape 3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34" name="AutoShape 3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35" name="AutoShape 3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36" name="AutoShape 4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37" name="AutoShape 4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38" name="AutoShape 4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39" name="AutoShape 4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40" name="AutoShape 4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41" name="AutoShape 4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42" name="AutoShape 4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43" name="AutoShape 4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44" name="AutoShape 4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45" name="AutoShape 4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46" name="AutoShape 5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47" name="AutoShape 5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48" name="AutoShape 5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4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5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5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5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5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5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5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5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5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5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5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6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6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6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6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6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6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6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6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6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6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7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7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7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285750</xdr:colOff>
      <xdr:row>22</xdr:row>
      <xdr:rowOff>66675</xdr:rowOff>
    </xdr:to>
    <xdr:sp>
      <xdr:nvSpPr>
        <xdr:cNvPr id="17973" name="Image1" descr="报表底图"/>
        <xdr:cNvSpPr>
          <a:spLocks noChangeAspect="1"/>
        </xdr:cNvSpPr>
      </xdr:nvSpPr>
      <xdr:spPr>
        <a:xfrm>
          <a:off x="9390380" y="15579725"/>
          <a:ext cx="285750" cy="6667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7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75" name="AutoShape 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76" name="AutoShape 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77" name="AutoShape 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78" name="AutoShape 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79" name="AutoShape 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80" name="AutoShape 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81" name="AutoShape 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82" name="AutoShape 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83" name="AutoShape 1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84" name="AutoShape 1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85" name="AutoShape 1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86" name="AutoShape 1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87" name="AutoShape 1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88" name="AutoShape 1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89" name="AutoShape 1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90" name="AutoShape 1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91" name="AutoShape 1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92" name="AutoShape 1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93" name="AutoShape 2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94" name="AutoShape 2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95" name="AutoShape 2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96" name="AutoShape 2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97" name="AutoShape 2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98" name="AutoShape 2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7999" name="AutoShape 2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0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0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0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0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0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0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0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0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0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0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1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1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1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1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1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1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1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1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1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1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2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2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2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2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2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2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26" name="AutoShape 2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27" name="AutoShape 2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28" name="AutoShape 2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29" name="AutoShape 3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30" name="AutoShape 3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31" name="AutoShape 3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32" name="AutoShape 3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33" name="AutoShape 3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34" name="AutoShape 3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35" name="AutoShape 3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36" name="AutoShape 3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37" name="AutoShape 3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38" name="AutoShape 3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39" name="AutoShape 4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40" name="AutoShape 4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41" name="AutoShape 4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42" name="AutoShape 4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43" name="AutoShape 4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44" name="AutoShape 4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45" name="AutoShape 4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46" name="AutoShape 4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47" name="AutoShape 4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48" name="AutoShape 4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49" name="AutoShape 5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50" name="AutoShape 5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51" name="AutoShape 5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5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5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5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5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5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5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5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5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6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6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6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6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6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6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6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6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6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6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7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7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7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7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7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7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285750</xdr:colOff>
      <xdr:row>22</xdr:row>
      <xdr:rowOff>66675</xdr:rowOff>
    </xdr:to>
    <xdr:sp>
      <xdr:nvSpPr>
        <xdr:cNvPr id="18076" name="Image1" descr="报表底图"/>
        <xdr:cNvSpPr>
          <a:spLocks noChangeAspect="1"/>
        </xdr:cNvSpPr>
      </xdr:nvSpPr>
      <xdr:spPr>
        <a:xfrm>
          <a:off x="9390380" y="15579725"/>
          <a:ext cx="285750" cy="6667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7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78" name="AutoShape 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79" name="AutoShape 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80" name="AutoShape 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81" name="AutoShape 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82" name="AutoShape 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83" name="AutoShape 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84" name="AutoShape 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85" name="AutoShape 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86" name="AutoShape 1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87" name="AutoShape 1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88" name="AutoShape 1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89" name="AutoShape 1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90" name="AutoShape 1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91" name="AutoShape 1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92" name="AutoShape 1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93" name="AutoShape 1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94" name="AutoShape 1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95" name="AutoShape 1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96" name="AutoShape 2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97" name="AutoShape 2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98" name="AutoShape 2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099" name="AutoShape 2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00" name="AutoShape 2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01" name="AutoShape 2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02" name="AutoShape 2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0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0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0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0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0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0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0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1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1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1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1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1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1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1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1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1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1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2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2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2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2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2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2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2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2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2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29" name="AutoShape 2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30" name="AutoShape 2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31" name="AutoShape 2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32" name="AutoShape 3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33" name="AutoShape 3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34" name="AutoShape 3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35" name="AutoShape 3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36" name="AutoShape 3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37" name="AutoShape 3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38" name="AutoShape 3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39" name="AutoShape 3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40" name="AutoShape 3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41" name="AutoShape 3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42" name="AutoShape 4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43" name="AutoShape 4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44" name="AutoShape 4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45" name="AutoShape 4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46" name="AutoShape 4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47" name="AutoShape 4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48" name="AutoShape 4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49" name="AutoShape 4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50" name="AutoShape 4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51" name="AutoShape 4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52" name="AutoShape 5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53" name="AutoShape 5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54" name="AutoShape 5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5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5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5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5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5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6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6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6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6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6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6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6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6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6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6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7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7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7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7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7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7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7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7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7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285750</xdr:colOff>
      <xdr:row>22</xdr:row>
      <xdr:rowOff>247650</xdr:rowOff>
    </xdr:to>
    <xdr:sp>
      <xdr:nvSpPr>
        <xdr:cNvPr id="18179" name="Image1" descr="报表底图"/>
        <xdr:cNvSpPr>
          <a:spLocks noChangeAspect="1"/>
        </xdr:cNvSpPr>
      </xdr:nvSpPr>
      <xdr:spPr>
        <a:xfrm>
          <a:off x="9390380" y="15579725"/>
          <a:ext cx="285750" cy="2476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8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81" name="AutoShape 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82" name="AutoShape 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83" name="AutoShape 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84" name="AutoShape 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85" name="AutoShape 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86" name="AutoShape 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87" name="AutoShape 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88" name="AutoShape 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89" name="AutoShape 1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90" name="AutoShape 1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91" name="AutoShape 1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92" name="AutoShape 1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93" name="AutoShape 1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94" name="AutoShape 1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95" name="AutoShape 1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96" name="AutoShape 1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97" name="AutoShape 1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98" name="AutoShape 1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199" name="AutoShape 2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00" name="AutoShape 2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01" name="AutoShape 2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02" name="AutoShape 2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03" name="AutoShape 2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04" name="AutoShape 2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05" name="AutoShape 2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0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0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0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0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1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1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1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1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1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1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1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1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1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1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2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2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2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2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2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2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2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2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2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2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3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3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32" name="AutoShape 2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33" name="AutoShape 2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34" name="AutoShape 2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35" name="AutoShape 3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36" name="AutoShape 3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37" name="AutoShape 3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38" name="AutoShape 3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39" name="AutoShape 3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40" name="AutoShape 3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41" name="AutoShape 3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42" name="AutoShape 3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43" name="AutoShape 3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44" name="AutoShape 3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45" name="AutoShape 4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46" name="AutoShape 4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47" name="AutoShape 4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48" name="AutoShape 4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49" name="AutoShape 4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50" name="AutoShape 4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51" name="AutoShape 4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52" name="AutoShape 4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53" name="AutoShape 4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54" name="AutoShape 4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55" name="AutoShape 5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56" name="AutoShape 5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57" name="AutoShape 5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5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5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6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6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6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6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6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6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6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6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6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6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7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7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7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7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7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7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7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7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7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7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8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8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285750</xdr:colOff>
      <xdr:row>22</xdr:row>
      <xdr:rowOff>247650</xdr:rowOff>
    </xdr:to>
    <xdr:sp>
      <xdr:nvSpPr>
        <xdr:cNvPr id="18282" name="Image1" descr="报表底图"/>
        <xdr:cNvSpPr>
          <a:spLocks noChangeAspect="1"/>
        </xdr:cNvSpPr>
      </xdr:nvSpPr>
      <xdr:spPr>
        <a:xfrm>
          <a:off x="9390380" y="15579725"/>
          <a:ext cx="285750" cy="2476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8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84" name="AutoShape 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85" name="AutoShape 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86" name="AutoShape 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87" name="AutoShape 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88" name="AutoShape 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89" name="AutoShape 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90" name="AutoShape 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91" name="AutoShape 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92" name="AutoShape 1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93" name="AutoShape 1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94" name="AutoShape 1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95" name="AutoShape 1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96" name="AutoShape 1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97" name="AutoShape 1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98" name="AutoShape 1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299" name="AutoShape 1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00" name="AutoShape 1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01" name="AutoShape 1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02" name="AutoShape 2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03" name="AutoShape 2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04" name="AutoShape 2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05" name="AutoShape 2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06" name="AutoShape 2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07" name="AutoShape 2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08" name="AutoShape 2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0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1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1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1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1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1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1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1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1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1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1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2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2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2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2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2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2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2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2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2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2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3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3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3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3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3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35" name="AutoShape 2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36" name="AutoShape 2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37" name="AutoShape 2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38" name="AutoShape 3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39" name="AutoShape 3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40" name="AutoShape 3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41" name="AutoShape 3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42" name="AutoShape 3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43" name="AutoShape 3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44" name="AutoShape 3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45" name="AutoShape 3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46" name="AutoShape 3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47" name="AutoShape 3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48" name="AutoShape 4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49" name="AutoShape 4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50" name="AutoShape 4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51" name="AutoShape 4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52" name="AutoShape 4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53" name="AutoShape 4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54" name="AutoShape 4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55" name="AutoShape 4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56" name="AutoShape 4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57" name="AutoShape 4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58" name="AutoShape 5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59" name="AutoShape 5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60" name="AutoShape 5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6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6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6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6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6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6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6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6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6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7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7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7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7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7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7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7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7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7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7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8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8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8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8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8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285750</xdr:colOff>
      <xdr:row>22</xdr:row>
      <xdr:rowOff>247650</xdr:rowOff>
    </xdr:to>
    <xdr:sp>
      <xdr:nvSpPr>
        <xdr:cNvPr id="18385" name="Image1" descr="报表底图"/>
        <xdr:cNvSpPr>
          <a:spLocks noChangeAspect="1"/>
        </xdr:cNvSpPr>
      </xdr:nvSpPr>
      <xdr:spPr>
        <a:xfrm>
          <a:off x="9390380" y="15579725"/>
          <a:ext cx="285750" cy="2476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8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87" name="AutoShape 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88" name="AutoShape 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89" name="AutoShape 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90" name="AutoShape 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91" name="AutoShape 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92" name="AutoShape 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93" name="AutoShape 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94" name="AutoShape 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95" name="AutoShape 1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96" name="AutoShape 1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97" name="AutoShape 1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98" name="AutoShape 1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399" name="AutoShape 1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00" name="AutoShape 1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01" name="AutoShape 1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02" name="AutoShape 1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03" name="AutoShape 1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04" name="AutoShape 1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05" name="AutoShape 2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06" name="AutoShape 2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07" name="AutoShape 2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08" name="AutoShape 2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09" name="AutoShape 2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10" name="AutoShape 2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11" name="AutoShape 2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1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1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1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1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1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1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1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1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2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2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2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2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2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2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2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2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2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2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3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3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3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3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3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3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3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3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38" name="AutoShape 2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39" name="AutoShape 2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40" name="AutoShape 2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41" name="AutoShape 3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42" name="AutoShape 3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43" name="AutoShape 3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44" name="AutoShape 3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45" name="AutoShape 3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46" name="AutoShape 3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47" name="AutoShape 3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48" name="AutoShape 3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49" name="AutoShape 3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50" name="AutoShape 3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51" name="AutoShape 4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52" name="AutoShape 4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53" name="AutoShape 4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54" name="AutoShape 4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55" name="AutoShape 4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56" name="AutoShape 4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57" name="AutoShape 4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58" name="AutoShape 4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59" name="AutoShape 4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60" name="AutoShape 4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61" name="AutoShape 5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62" name="AutoShape 5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63" name="AutoShape 5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6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6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6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6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6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6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7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7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7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7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7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7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7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7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7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7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8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8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8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8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8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8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8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8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285750</xdr:colOff>
      <xdr:row>22</xdr:row>
      <xdr:rowOff>247650</xdr:rowOff>
    </xdr:to>
    <xdr:sp>
      <xdr:nvSpPr>
        <xdr:cNvPr id="18488" name="Image1" descr="报表底图"/>
        <xdr:cNvSpPr>
          <a:spLocks noChangeAspect="1"/>
        </xdr:cNvSpPr>
      </xdr:nvSpPr>
      <xdr:spPr>
        <a:xfrm>
          <a:off x="9390380" y="15579725"/>
          <a:ext cx="285750" cy="2476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8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90" name="AutoShape 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91" name="AutoShape 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92" name="AutoShape 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93" name="AutoShape 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94" name="AutoShape 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95" name="AutoShape 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96" name="AutoShape 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97" name="AutoShape 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98" name="AutoShape 1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499" name="AutoShape 1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00" name="AutoShape 1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01" name="AutoShape 1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02" name="AutoShape 1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03" name="AutoShape 1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04" name="AutoShape 1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05" name="AutoShape 1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06" name="AutoShape 1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07" name="AutoShape 1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08" name="AutoShape 2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09" name="AutoShape 2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10" name="AutoShape 2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11" name="AutoShape 2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12" name="AutoShape 2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13" name="AutoShape 2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14" name="AutoShape 2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1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1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1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1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1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2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2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2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2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2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2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2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2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2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2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3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3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3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3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3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3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3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3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3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3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4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41" name="AutoShape 2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42" name="AutoShape 2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43" name="AutoShape 2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44" name="AutoShape 3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45" name="AutoShape 3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46" name="AutoShape 3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47" name="AutoShape 3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48" name="AutoShape 3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49" name="AutoShape 3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50" name="AutoShape 3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51" name="AutoShape 3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52" name="AutoShape 3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53" name="AutoShape 3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54" name="AutoShape 4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55" name="AutoShape 4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56" name="AutoShape 4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57" name="AutoShape 4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58" name="AutoShape 4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59" name="AutoShape 4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60" name="AutoShape 4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61" name="AutoShape 4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62" name="AutoShape 4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63" name="AutoShape 4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64" name="AutoShape 5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65" name="AutoShape 5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66" name="AutoShape 5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6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6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6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7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7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7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7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7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7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7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7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7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7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8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8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8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8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8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8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8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8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8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8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9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285750</xdr:colOff>
      <xdr:row>22</xdr:row>
      <xdr:rowOff>247650</xdr:rowOff>
    </xdr:to>
    <xdr:sp>
      <xdr:nvSpPr>
        <xdr:cNvPr id="18591" name="Image1" descr="报表底图"/>
        <xdr:cNvSpPr>
          <a:spLocks noChangeAspect="1"/>
        </xdr:cNvSpPr>
      </xdr:nvSpPr>
      <xdr:spPr>
        <a:xfrm>
          <a:off x="9390380" y="15579725"/>
          <a:ext cx="285750" cy="2476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9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93" name="AutoShape 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94" name="AutoShape 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95" name="AutoShape 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96" name="AutoShape 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97" name="AutoShape 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98" name="AutoShape 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599" name="AutoShape 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00" name="AutoShape 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01" name="AutoShape 1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02" name="AutoShape 1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03" name="AutoShape 1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04" name="AutoShape 1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05" name="AutoShape 1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06" name="AutoShape 1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07" name="AutoShape 1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08" name="AutoShape 1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09" name="AutoShape 1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10" name="AutoShape 1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11" name="AutoShape 2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12" name="AutoShape 2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13" name="AutoShape 2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14" name="AutoShape 2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15" name="AutoShape 2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16" name="AutoShape 2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17" name="AutoShape 2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1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1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2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2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2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2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2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2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2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2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2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2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3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3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3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3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3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3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3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3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3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3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4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4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4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4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44" name="AutoShape 2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45" name="AutoShape 2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46" name="AutoShape 2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47" name="AutoShape 3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48" name="AutoShape 3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49" name="AutoShape 3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50" name="AutoShape 3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51" name="AutoShape 3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52" name="AutoShape 3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53" name="AutoShape 3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54" name="AutoShape 3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55" name="AutoShape 3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56" name="AutoShape 3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57" name="AutoShape 4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58" name="AutoShape 4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59" name="AutoShape 4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60" name="AutoShape 4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61" name="AutoShape 4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62" name="AutoShape 4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63" name="AutoShape 4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64" name="AutoShape 4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65" name="AutoShape 4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66" name="AutoShape 4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67" name="AutoShape 5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68" name="AutoShape 5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69" name="AutoShape 5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7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7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7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7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7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7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7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7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7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7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8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8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8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8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8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8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8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8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8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8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9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9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9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9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285750</xdr:colOff>
      <xdr:row>22</xdr:row>
      <xdr:rowOff>66675</xdr:rowOff>
    </xdr:to>
    <xdr:sp>
      <xdr:nvSpPr>
        <xdr:cNvPr id="18694" name="Image1" descr="报表底图"/>
        <xdr:cNvSpPr>
          <a:spLocks noChangeAspect="1"/>
        </xdr:cNvSpPr>
      </xdr:nvSpPr>
      <xdr:spPr>
        <a:xfrm>
          <a:off x="9390380" y="15579725"/>
          <a:ext cx="285750" cy="6667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9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96" name="AutoShape 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97" name="AutoShape 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98" name="AutoShape 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699" name="AutoShape 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00" name="AutoShape 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01" name="AutoShape 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02" name="AutoShape 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03" name="AutoShape 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04" name="AutoShape 1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05" name="AutoShape 1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06" name="AutoShape 1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07" name="AutoShape 1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08" name="AutoShape 1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09" name="AutoShape 1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10" name="AutoShape 1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11" name="AutoShape 1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12" name="AutoShape 1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13" name="AutoShape 1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14" name="AutoShape 2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15" name="AutoShape 2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16" name="AutoShape 2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17" name="AutoShape 2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18" name="AutoShape 2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19" name="AutoShape 2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20" name="AutoShape 2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2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2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2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2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2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2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2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2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2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3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3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3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3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3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3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3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3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3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3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4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4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4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4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4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4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4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47" name="AutoShape 2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48" name="AutoShape 2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49" name="AutoShape 2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50" name="AutoShape 3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51" name="AutoShape 3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52" name="AutoShape 3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53" name="AutoShape 3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54" name="AutoShape 3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55" name="AutoShape 3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56" name="AutoShape 3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57" name="AutoShape 3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58" name="AutoShape 3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59" name="AutoShape 3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60" name="AutoShape 4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61" name="AutoShape 4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62" name="AutoShape 4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63" name="AutoShape 4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64" name="AutoShape 4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65" name="AutoShape 4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66" name="AutoShape 4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67" name="AutoShape 4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68" name="AutoShape 4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69" name="AutoShape 4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70" name="AutoShape 5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71" name="AutoShape 5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72" name="AutoShape 5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7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7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7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7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7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7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7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8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8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8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8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8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8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8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8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8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8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9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9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9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9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9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9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9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285750</xdr:colOff>
      <xdr:row>22</xdr:row>
      <xdr:rowOff>66675</xdr:rowOff>
    </xdr:to>
    <xdr:sp>
      <xdr:nvSpPr>
        <xdr:cNvPr id="18797" name="Image1" descr="报表底图"/>
        <xdr:cNvSpPr>
          <a:spLocks noChangeAspect="1"/>
        </xdr:cNvSpPr>
      </xdr:nvSpPr>
      <xdr:spPr>
        <a:xfrm>
          <a:off x="9390380" y="15579725"/>
          <a:ext cx="285750" cy="6667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9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799" name="AutoShape 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00" name="AutoShape 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01" name="AutoShape 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02" name="AutoShape 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03" name="AutoShape 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04" name="AutoShape 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05" name="AutoShape 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06" name="AutoShape 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07" name="AutoShape 1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08" name="AutoShape 1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09" name="AutoShape 1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10" name="AutoShape 1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11" name="AutoShape 1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12" name="AutoShape 1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13" name="AutoShape 1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14" name="AutoShape 1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15" name="AutoShape 1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16" name="AutoShape 1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17" name="AutoShape 2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18" name="AutoShape 2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19" name="AutoShape 2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20" name="AutoShape 2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21" name="AutoShape 2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22" name="AutoShape 2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23" name="AutoShape 2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2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2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2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2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2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2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3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3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3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3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3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3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3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3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3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3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4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4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4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4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4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4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4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4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4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4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50" name="AutoShape 2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51" name="AutoShape 2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52" name="AutoShape 2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53" name="AutoShape 3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54" name="AutoShape 3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55" name="AutoShape 3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56" name="AutoShape 3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57" name="AutoShape 3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58" name="AutoShape 3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59" name="AutoShape 3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60" name="AutoShape 3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61" name="AutoShape 3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62" name="AutoShape 3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63" name="AutoShape 4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64" name="AutoShape 4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65" name="AutoShape 4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66" name="AutoShape 4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67" name="AutoShape 4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68" name="AutoShape 4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69" name="AutoShape 4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70" name="AutoShape 4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71" name="AutoShape 4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72" name="AutoShape 4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73" name="AutoShape 5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74" name="AutoShape 5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75" name="AutoShape 5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7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7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7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7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8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8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8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8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8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8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8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8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8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8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9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9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9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9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9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9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9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9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9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89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285750</xdr:colOff>
      <xdr:row>22</xdr:row>
      <xdr:rowOff>66675</xdr:rowOff>
    </xdr:to>
    <xdr:sp>
      <xdr:nvSpPr>
        <xdr:cNvPr id="18900" name="Image1" descr="报表底图"/>
        <xdr:cNvSpPr>
          <a:spLocks noChangeAspect="1"/>
        </xdr:cNvSpPr>
      </xdr:nvSpPr>
      <xdr:spPr>
        <a:xfrm>
          <a:off x="9390380" y="15579725"/>
          <a:ext cx="285750" cy="6667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0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02" name="AutoShape 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03" name="AutoShape 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04" name="AutoShape 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05" name="AutoShape 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06" name="AutoShape 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07" name="AutoShape 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08" name="AutoShape 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09" name="AutoShape 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10" name="AutoShape 1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11" name="AutoShape 1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12" name="AutoShape 1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13" name="AutoShape 1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14" name="AutoShape 1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15" name="AutoShape 1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16" name="AutoShape 1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17" name="AutoShape 1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18" name="AutoShape 1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19" name="AutoShape 1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20" name="AutoShape 2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21" name="AutoShape 2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22" name="AutoShape 2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23" name="AutoShape 2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24" name="AutoShape 2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25" name="AutoShape 2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26" name="AutoShape 2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2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2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2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3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3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3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3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3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3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3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3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3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3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4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4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4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4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4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4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4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4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4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4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5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5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5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53" name="AutoShape 2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54" name="AutoShape 2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55" name="AutoShape 2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56" name="AutoShape 3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57" name="AutoShape 3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58" name="AutoShape 3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59" name="AutoShape 3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60" name="AutoShape 3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61" name="AutoShape 3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62" name="AutoShape 3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63" name="AutoShape 3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64" name="AutoShape 3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65" name="AutoShape 3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66" name="AutoShape 4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67" name="AutoShape 4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68" name="AutoShape 4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69" name="AutoShape 4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70" name="AutoShape 4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71" name="AutoShape 4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72" name="AutoShape 4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73" name="AutoShape 4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74" name="AutoShape 4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75" name="AutoShape 4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76" name="AutoShape 5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77" name="AutoShape 5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78" name="AutoShape 5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7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8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8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8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8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8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8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8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8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8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8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9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9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9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9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9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9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9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9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9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899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0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0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0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285750</xdr:colOff>
      <xdr:row>22</xdr:row>
      <xdr:rowOff>66675</xdr:rowOff>
    </xdr:to>
    <xdr:sp>
      <xdr:nvSpPr>
        <xdr:cNvPr id="19003" name="Image1" descr="报表底图"/>
        <xdr:cNvSpPr>
          <a:spLocks noChangeAspect="1"/>
        </xdr:cNvSpPr>
      </xdr:nvSpPr>
      <xdr:spPr>
        <a:xfrm>
          <a:off x="9390380" y="15579725"/>
          <a:ext cx="285750" cy="6667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0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05" name="AutoShape 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06" name="AutoShape 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07" name="AutoShape 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08" name="AutoShape 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09" name="AutoShape 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10" name="AutoShape 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11" name="AutoShape 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12" name="AutoShape 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13" name="AutoShape 1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14" name="AutoShape 1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15" name="AutoShape 1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16" name="AutoShape 1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17" name="AutoShape 1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18" name="AutoShape 1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19" name="AutoShape 1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20" name="AutoShape 1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21" name="AutoShape 1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22" name="AutoShape 1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23" name="AutoShape 2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24" name="AutoShape 2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25" name="AutoShape 2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26" name="AutoShape 2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27" name="AutoShape 2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28" name="AutoShape 2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29" name="AutoShape 2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3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3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3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3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3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3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3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3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3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3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4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4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4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4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4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4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4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4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4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4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5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5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5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5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5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5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56" name="AutoShape 2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57" name="AutoShape 2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58" name="AutoShape 2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59" name="AutoShape 3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60" name="AutoShape 3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61" name="AutoShape 3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62" name="AutoShape 3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63" name="AutoShape 3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64" name="AutoShape 3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65" name="AutoShape 3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66" name="AutoShape 3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67" name="AutoShape 3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68" name="AutoShape 3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69" name="AutoShape 4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70" name="AutoShape 4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71" name="AutoShape 4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72" name="AutoShape 4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73" name="AutoShape 4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74" name="AutoShape 4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75" name="AutoShape 4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76" name="AutoShape 4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77" name="AutoShape 4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78" name="AutoShape 4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79" name="AutoShape 5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80" name="AutoShape 5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81" name="AutoShape 5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8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8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8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8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8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8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8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8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9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9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9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9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9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9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9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9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9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09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0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0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0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0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0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0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285750</xdr:colOff>
      <xdr:row>22</xdr:row>
      <xdr:rowOff>66675</xdr:rowOff>
    </xdr:to>
    <xdr:sp>
      <xdr:nvSpPr>
        <xdr:cNvPr id="19106" name="Image1" descr="报表底图"/>
        <xdr:cNvSpPr>
          <a:spLocks noChangeAspect="1"/>
        </xdr:cNvSpPr>
      </xdr:nvSpPr>
      <xdr:spPr>
        <a:xfrm>
          <a:off x="9390380" y="15579725"/>
          <a:ext cx="285750" cy="6667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0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08" name="AutoShape 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09" name="AutoShape 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10" name="AutoShape 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11" name="AutoShape 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12" name="AutoShape 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13" name="AutoShape 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14" name="AutoShape 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15" name="AutoShape 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16" name="AutoShape 1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17" name="AutoShape 1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18" name="AutoShape 1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19" name="AutoShape 1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20" name="AutoShape 1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21" name="AutoShape 1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22" name="AutoShape 1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23" name="AutoShape 1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24" name="AutoShape 1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25" name="AutoShape 1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26" name="AutoShape 2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27" name="AutoShape 2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28" name="AutoShape 2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29" name="AutoShape 2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30" name="AutoShape 2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31" name="AutoShape 2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32" name="AutoShape 2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3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3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3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3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3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3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3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4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4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4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4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4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4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4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4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4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4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5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5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5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5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5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5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5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5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5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59" name="AutoShape 2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60" name="AutoShape 2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61" name="AutoShape 2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62" name="AutoShape 3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63" name="AutoShape 3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64" name="AutoShape 3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65" name="AutoShape 3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66" name="AutoShape 3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67" name="AutoShape 3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68" name="AutoShape 3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69" name="AutoShape 3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70" name="AutoShape 3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71" name="AutoShape 3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72" name="AutoShape 4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73" name="AutoShape 4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74" name="AutoShape 4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75" name="AutoShape 4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76" name="AutoShape 4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77" name="AutoShape 4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78" name="AutoShape 4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79" name="AutoShape 4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80" name="AutoShape 4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81" name="AutoShape 4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82" name="AutoShape 5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83" name="AutoShape 5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84" name="AutoShape 5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8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8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8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8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8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9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9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9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9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9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9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9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9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9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19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0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0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0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0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0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0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0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0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0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285750</xdr:colOff>
      <xdr:row>22</xdr:row>
      <xdr:rowOff>247650</xdr:rowOff>
    </xdr:to>
    <xdr:sp>
      <xdr:nvSpPr>
        <xdr:cNvPr id="19209" name="Image1" descr="报表底图"/>
        <xdr:cNvSpPr>
          <a:spLocks noChangeAspect="1"/>
        </xdr:cNvSpPr>
      </xdr:nvSpPr>
      <xdr:spPr>
        <a:xfrm>
          <a:off x="9390380" y="15579725"/>
          <a:ext cx="285750" cy="2476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1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11" name="AutoShape 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12" name="AutoShape 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13" name="AutoShape 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14" name="AutoShape 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15" name="AutoShape 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16" name="AutoShape 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17" name="AutoShape 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18" name="AutoShape 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19" name="AutoShape 1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20" name="AutoShape 1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21" name="AutoShape 1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22" name="AutoShape 1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23" name="AutoShape 1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24" name="AutoShape 1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25" name="AutoShape 1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26" name="AutoShape 1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27" name="AutoShape 1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28" name="AutoShape 1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29" name="AutoShape 2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30" name="AutoShape 2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31" name="AutoShape 2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32" name="AutoShape 2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33" name="AutoShape 2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34" name="AutoShape 2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35" name="AutoShape 2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3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3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3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3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4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4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4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4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4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4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4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4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4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4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5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5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5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5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5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5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5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5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5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5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6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6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62" name="AutoShape 2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63" name="AutoShape 2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64" name="AutoShape 2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65" name="AutoShape 3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66" name="AutoShape 3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67" name="AutoShape 3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68" name="AutoShape 3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69" name="AutoShape 3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70" name="AutoShape 3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71" name="AutoShape 3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72" name="AutoShape 3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73" name="AutoShape 3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74" name="AutoShape 3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75" name="AutoShape 4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76" name="AutoShape 4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77" name="AutoShape 4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78" name="AutoShape 4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79" name="AutoShape 4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80" name="AutoShape 4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81" name="AutoShape 4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82" name="AutoShape 4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83" name="AutoShape 4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84" name="AutoShape 4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85" name="AutoShape 5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86" name="AutoShape 5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87" name="AutoShape 5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8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8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9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9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9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9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9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9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9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9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9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29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0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0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0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0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0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0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0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0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0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0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1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1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285750</xdr:colOff>
      <xdr:row>22</xdr:row>
      <xdr:rowOff>247650</xdr:rowOff>
    </xdr:to>
    <xdr:sp>
      <xdr:nvSpPr>
        <xdr:cNvPr id="19312" name="Image1" descr="报表底图"/>
        <xdr:cNvSpPr>
          <a:spLocks noChangeAspect="1"/>
        </xdr:cNvSpPr>
      </xdr:nvSpPr>
      <xdr:spPr>
        <a:xfrm>
          <a:off x="9390380" y="15579725"/>
          <a:ext cx="285750" cy="2476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1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14" name="AutoShape 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15" name="AutoShape 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16" name="AutoShape 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17" name="AutoShape 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18" name="AutoShape 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19" name="AutoShape 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20" name="AutoShape 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21" name="AutoShape 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22" name="AutoShape 1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23" name="AutoShape 1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24" name="AutoShape 1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25" name="AutoShape 1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26" name="AutoShape 1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27" name="AutoShape 1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28" name="AutoShape 1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29" name="AutoShape 1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30" name="AutoShape 1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31" name="AutoShape 1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32" name="AutoShape 2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33" name="AutoShape 2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34" name="AutoShape 2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35" name="AutoShape 2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36" name="AutoShape 2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37" name="AutoShape 2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38" name="AutoShape 2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3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4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4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4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4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4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4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4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4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4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4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5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5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5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5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5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5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5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5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5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5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6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6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6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6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6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65" name="AutoShape 2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66" name="AutoShape 2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67" name="AutoShape 2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68" name="AutoShape 3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69" name="AutoShape 3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70" name="AutoShape 3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71" name="AutoShape 3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72" name="AutoShape 3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73" name="AutoShape 3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74" name="AutoShape 3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75" name="AutoShape 3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76" name="AutoShape 3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77" name="AutoShape 3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78" name="AutoShape 4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79" name="AutoShape 4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80" name="AutoShape 4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81" name="AutoShape 4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82" name="AutoShape 4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83" name="AutoShape 4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84" name="AutoShape 4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85" name="AutoShape 4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86" name="AutoShape 4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87" name="AutoShape 4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88" name="AutoShape 5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89" name="AutoShape 5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90" name="AutoShape 5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9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9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9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9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9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9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9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9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39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0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0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0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0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0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0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0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0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0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0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1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1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1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1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1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285750</xdr:colOff>
      <xdr:row>22</xdr:row>
      <xdr:rowOff>247650</xdr:rowOff>
    </xdr:to>
    <xdr:sp>
      <xdr:nvSpPr>
        <xdr:cNvPr id="19415" name="Image1" descr="报表底图"/>
        <xdr:cNvSpPr>
          <a:spLocks noChangeAspect="1"/>
        </xdr:cNvSpPr>
      </xdr:nvSpPr>
      <xdr:spPr>
        <a:xfrm>
          <a:off x="9390380" y="15579725"/>
          <a:ext cx="285750" cy="2476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1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17" name="AutoShape 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18" name="AutoShape 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19" name="AutoShape 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20" name="AutoShape 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21" name="AutoShape 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22" name="AutoShape 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23" name="AutoShape 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24" name="AutoShape 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25" name="AutoShape 1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26" name="AutoShape 1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27" name="AutoShape 1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28" name="AutoShape 1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29" name="AutoShape 1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30" name="AutoShape 1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31" name="AutoShape 1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32" name="AutoShape 1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33" name="AutoShape 1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34" name="AutoShape 1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35" name="AutoShape 2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36" name="AutoShape 2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37" name="AutoShape 2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38" name="AutoShape 2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39" name="AutoShape 2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40" name="AutoShape 2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41" name="AutoShape 2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4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4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4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4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4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4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4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4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5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5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5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5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5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5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5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5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5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5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6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6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6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6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6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6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6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6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68" name="AutoShape 2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69" name="AutoShape 2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70" name="AutoShape 2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71" name="AutoShape 3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72" name="AutoShape 3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73" name="AutoShape 3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74" name="AutoShape 3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75" name="AutoShape 3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76" name="AutoShape 3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77" name="AutoShape 3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78" name="AutoShape 3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79" name="AutoShape 3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80" name="AutoShape 3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81" name="AutoShape 4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82" name="AutoShape 4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83" name="AutoShape 4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84" name="AutoShape 4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85" name="AutoShape 4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86" name="AutoShape 4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87" name="AutoShape 4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88" name="AutoShape 4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89" name="AutoShape 4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90" name="AutoShape 4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91" name="AutoShape 5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92" name="AutoShape 5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93" name="AutoShape 5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9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9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9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9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9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49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0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0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0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0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0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0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0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0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0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0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1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1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1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1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1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1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1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1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285750</xdr:colOff>
      <xdr:row>22</xdr:row>
      <xdr:rowOff>247650</xdr:rowOff>
    </xdr:to>
    <xdr:sp>
      <xdr:nvSpPr>
        <xdr:cNvPr id="19518" name="Image1" descr="报表底图"/>
        <xdr:cNvSpPr>
          <a:spLocks noChangeAspect="1"/>
        </xdr:cNvSpPr>
      </xdr:nvSpPr>
      <xdr:spPr>
        <a:xfrm>
          <a:off x="9390380" y="15579725"/>
          <a:ext cx="285750" cy="2476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1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20" name="AutoShape 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21" name="AutoShape 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22" name="AutoShape 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23" name="AutoShape 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24" name="AutoShape 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25" name="AutoShape 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26" name="AutoShape 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27" name="AutoShape 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28" name="AutoShape 1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29" name="AutoShape 1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30" name="AutoShape 1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31" name="AutoShape 1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32" name="AutoShape 1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33" name="AutoShape 1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34" name="AutoShape 1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35" name="AutoShape 1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36" name="AutoShape 1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37" name="AutoShape 1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38" name="AutoShape 2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39" name="AutoShape 2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40" name="AutoShape 2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41" name="AutoShape 2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42" name="AutoShape 2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43" name="AutoShape 2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44" name="AutoShape 2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4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4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4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4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4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5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5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5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5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5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5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5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5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5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5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6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6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6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6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6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6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6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6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6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6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7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71" name="AutoShape 2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72" name="AutoShape 2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73" name="AutoShape 2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74" name="AutoShape 3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75" name="AutoShape 3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76" name="AutoShape 3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77" name="AutoShape 3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78" name="AutoShape 3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79" name="AutoShape 3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80" name="AutoShape 3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81" name="AutoShape 3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82" name="AutoShape 3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83" name="AutoShape 3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84" name="AutoShape 4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85" name="AutoShape 4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86" name="AutoShape 4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87" name="AutoShape 4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88" name="AutoShape 4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89" name="AutoShape 4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90" name="AutoShape 4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91" name="AutoShape 4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92" name="AutoShape 4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93" name="AutoShape 4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94" name="AutoShape 5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95" name="AutoShape 5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96" name="AutoShape 5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9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9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59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60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60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60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60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60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60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60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60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60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60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61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61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61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61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61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61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61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61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61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61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1962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285750</xdr:colOff>
      <xdr:row>22</xdr:row>
      <xdr:rowOff>247650</xdr:rowOff>
    </xdr:to>
    <xdr:sp>
      <xdr:nvSpPr>
        <xdr:cNvPr id="19621" name="Image1" descr="报表底图"/>
        <xdr:cNvSpPr>
          <a:spLocks noChangeAspect="1"/>
        </xdr:cNvSpPr>
      </xdr:nvSpPr>
      <xdr:spPr>
        <a:xfrm>
          <a:off x="9390380" y="15579725"/>
          <a:ext cx="285750" cy="2476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22"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23" name="AutoShape 2"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24" name="AutoShape 3"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25" name="AutoShape 4"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26" name="AutoShape 5"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27" name="AutoShape 6"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28" name="AutoShape 7"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29" name="AutoShape 8"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30" name="AutoShape 9"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31" name="AutoShape 10"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32" name="AutoShape 1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33" name="AutoShape 12"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34" name="AutoShape 13"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35" name="AutoShape 14"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36" name="AutoShape 15"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37" name="AutoShape 16"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38" name="AutoShape 17"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39" name="AutoShape 18"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40" name="AutoShape 19"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41" name="AutoShape 20"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42" name="AutoShape 2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43" name="AutoShape 22"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44" name="AutoShape 23"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45" name="AutoShape 24"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46" name="AutoShape 25"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47" name="AutoShape 26"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48"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49"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50"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51"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52"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53"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54"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55"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56"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57"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58"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59"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60"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61"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62"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63"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64"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65"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66"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67"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68"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69"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70"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71"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72"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73"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74"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75" name="AutoShape 2"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76" name="AutoShape 3"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77" name="AutoShape 4"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78" name="AutoShape 5"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79" name="AutoShape 6"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80" name="AutoShape 7"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81" name="AutoShape 8"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82" name="AutoShape 9"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83" name="AutoShape 10"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84" name="AutoShape 1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85" name="AutoShape 12"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86" name="AutoShape 13"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87" name="AutoShape 14"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88" name="AutoShape 15"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89" name="AutoShape 16"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90" name="AutoShape 17"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91" name="AutoShape 18"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92" name="AutoShape 19"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93" name="AutoShape 20"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94" name="AutoShape 2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95" name="AutoShape 22"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96" name="AutoShape 23"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97" name="AutoShape 24"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98" name="AutoShape 25"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699" name="AutoShape 26"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00"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01"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02"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03"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04"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05"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06"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07"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08"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09"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10"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11"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12"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13"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14"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15"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16"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17"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18"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19"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20"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21"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22"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23"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24"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25"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26"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27" name="AutoShape 2"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28" name="AutoShape 3"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29" name="AutoShape 4"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30" name="AutoShape 5"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31" name="AutoShape 6"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32" name="AutoShape 7"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33" name="AutoShape 8"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34" name="AutoShape 9"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35" name="AutoShape 10"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36" name="AutoShape 1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37" name="AutoShape 12"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38" name="AutoShape 13"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39" name="AutoShape 14"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40" name="AutoShape 15"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41" name="AutoShape 16"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42" name="AutoShape 17"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43" name="AutoShape 18"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44" name="AutoShape 19"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45" name="AutoShape 20"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46" name="AutoShape 2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47" name="AutoShape 22"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48" name="AutoShape 23"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49" name="AutoShape 24"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50" name="AutoShape 25"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51" name="AutoShape 26"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52"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53"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54"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55"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56"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57"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58"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59"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60"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61"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62"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63"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64"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65"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66"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67"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68"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69"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70"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71"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72"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73"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74"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75"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76"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77"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78"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79" name="AutoShape 2"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80" name="AutoShape 3"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81" name="AutoShape 4"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82" name="AutoShape 5"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83" name="AutoShape 6"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84" name="AutoShape 7"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85" name="AutoShape 8"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86" name="AutoShape 9"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87" name="AutoShape 10"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88" name="AutoShape 1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89" name="AutoShape 12"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90" name="AutoShape 13"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91" name="AutoShape 14"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92" name="AutoShape 15"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93" name="AutoShape 16"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94" name="AutoShape 17"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95" name="AutoShape 18"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96" name="AutoShape 19"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97" name="AutoShape 20"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98" name="AutoShape 2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799" name="AutoShape 22"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00" name="AutoShape 23"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01" name="AutoShape 24"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02" name="AutoShape 25"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03" name="AutoShape 26"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04"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05"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06"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07"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08"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09"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10"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11"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12"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13"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14"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15"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16"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17"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18"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19"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20"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21"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22"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23"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24"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25"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26"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27"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28"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29"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30"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31" name="AutoShape 2"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32" name="AutoShape 3"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33" name="AutoShape 4"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34" name="AutoShape 5"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35" name="AutoShape 6"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36" name="AutoShape 7"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37" name="AutoShape 8"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38" name="AutoShape 9"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39" name="AutoShape 10"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40" name="AutoShape 1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41" name="AutoShape 12"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42" name="AutoShape 13"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43" name="AutoShape 14"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44" name="AutoShape 15"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45" name="AutoShape 16"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46" name="AutoShape 17"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47" name="AutoShape 18"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48" name="AutoShape 19"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49" name="AutoShape 20"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50" name="AutoShape 2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51" name="AutoShape 22"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52" name="AutoShape 23"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53" name="AutoShape 24"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54" name="AutoShape 25"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55" name="AutoShape 26"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56"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57"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58"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59"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60"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61"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62"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63"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64"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65"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66"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67"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68"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69"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70"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71"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72"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73"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74"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75"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76"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77"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78"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79"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80"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81"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82"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83" name="AutoShape 2"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84" name="AutoShape 3"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85" name="AutoShape 4"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86" name="AutoShape 5"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87" name="AutoShape 6"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88" name="AutoShape 7"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89" name="AutoShape 8"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90" name="AutoShape 9"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91" name="AutoShape 10"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92" name="AutoShape 1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93" name="AutoShape 12"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94" name="AutoShape 13"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95" name="AutoShape 14"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96" name="AutoShape 15"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97" name="AutoShape 16"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98" name="AutoShape 17"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899" name="AutoShape 18"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00" name="AutoShape 19"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01" name="AutoShape 20"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02" name="AutoShape 2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03" name="AutoShape 22"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04" name="AutoShape 23"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05" name="AutoShape 24"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06" name="AutoShape 25"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07" name="AutoShape 26"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08"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09"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10"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11"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12"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13"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14"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15"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16"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17"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18"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19"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20"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21"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22"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23"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24"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25"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26"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27"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28"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29"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30"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31"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32"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33"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34"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35" name="AutoShape 2"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36" name="AutoShape 3"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37" name="AutoShape 4"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38" name="AutoShape 5"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39" name="AutoShape 6"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40" name="AutoShape 7"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41" name="AutoShape 8"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42" name="AutoShape 9"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43" name="AutoShape 10"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44" name="AutoShape 1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45" name="AutoShape 12"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46" name="AutoShape 13"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47" name="AutoShape 14"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48" name="AutoShape 15"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49" name="AutoShape 16"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50" name="AutoShape 17"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51" name="AutoShape 18"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52" name="AutoShape 19"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53" name="AutoShape 20"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54" name="AutoShape 2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55" name="AutoShape 22"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56" name="AutoShape 23"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57" name="AutoShape 24"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58" name="AutoShape 25"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59" name="AutoShape 26"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60"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61"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62"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63"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64"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65"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66"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67"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68"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69"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70"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71"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72"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73"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74"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75"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76"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77"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78"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79"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80"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81"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82"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83"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84"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85"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86"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87" name="AutoShape 2"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88" name="AutoShape 3"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89" name="AutoShape 4"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90" name="AutoShape 5"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91" name="AutoShape 6"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92" name="AutoShape 7"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93" name="AutoShape 8"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94" name="AutoShape 9"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95" name="AutoShape 10"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96" name="AutoShape 1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97" name="AutoShape 12"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98" name="AutoShape 13"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19999" name="AutoShape 14"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00" name="AutoShape 15"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01" name="AutoShape 16"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02" name="AutoShape 17"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03" name="AutoShape 18"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04" name="AutoShape 19"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05" name="AutoShape 20"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06" name="AutoShape 2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07" name="AutoShape 22"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08" name="AutoShape 23"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09" name="AutoShape 24"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10" name="AutoShape 25"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11" name="AutoShape 26"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12"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13"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14"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15"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16"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17"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18"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19"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20"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21"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22"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23"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24"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25"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26"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27"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28"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29"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30"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31"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32"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33"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34"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35"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36"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37"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38"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39" name="AutoShape 2"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40" name="AutoShape 3"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41" name="AutoShape 4"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42" name="AutoShape 5"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43" name="AutoShape 6"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44" name="AutoShape 7"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45" name="AutoShape 8"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46" name="AutoShape 9"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47" name="AutoShape 10"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48" name="AutoShape 1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49" name="AutoShape 12"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50" name="AutoShape 13"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51" name="AutoShape 14"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52" name="AutoShape 15"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53" name="AutoShape 16"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54" name="AutoShape 17"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55" name="AutoShape 18"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56" name="AutoShape 19"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57" name="AutoShape 20"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58" name="AutoShape 2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59" name="AutoShape 22"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60" name="AutoShape 23"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61" name="AutoShape 24"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62" name="AutoShape 25"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63" name="AutoShape 26"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64"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65"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66"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67"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68"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69"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70"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71"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72"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73"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74"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75"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76"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77"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78"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79"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80"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81"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82"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83"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84"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85"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86"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87"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88"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89"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90"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91" name="AutoShape 2"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92" name="AutoShape 3"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93" name="AutoShape 4"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94" name="AutoShape 5"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95" name="AutoShape 6"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96" name="AutoShape 7"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97" name="AutoShape 8"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98" name="AutoShape 9"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099" name="AutoShape 10"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100" name="AutoShape 1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101" name="AutoShape 12"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102" name="AutoShape 13"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103" name="AutoShape 14"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104" name="AutoShape 15"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105" name="AutoShape 16"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106" name="AutoShape 17"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107" name="AutoShape 18"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108" name="AutoShape 19"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109" name="AutoShape 20"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110" name="AutoShape 2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111" name="AutoShape 22"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112" name="AutoShape 23"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113" name="AutoShape 24"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114" name="AutoShape 25"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115" name="AutoShape 26"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116"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117"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118"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119"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120"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121"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122"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123"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124"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125"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126"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127"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128"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129"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130"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131"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132"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133"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134"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135"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136"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137"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138"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139"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140"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200025</xdr:rowOff>
    </xdr:to>
    <xdr:sp>
      <xdr:nvSpPr>
        <xdr:cNvPr id="20141" name="Image1" descr="报表底图"/>
        <xdr:cNvSpPr>
          <a:spLocks noChangeAspect="1"/>
        </xdr:cNvSpPr>
      </xdr:nvSpPr>
      <xdr:spPr>
        <a:xfrm>
          <a:off x="9390380" y="15579725"/>
          <a:ext cx="276225" cy="20002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14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143" name="AutoShape 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144" name="AutoShape 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145" name="AutoShape 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146" name="AutoShape 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147" name="AutoShape 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148" name="AutoShape 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149" name="AutoShape 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150" name="AutoShape 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151" name="AutoShape 1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152" name="AutoShape 1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153" name="AutoShape 1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154" name="AutoShape 1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155" name="AutoShape 1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156" name="AutoShape 1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157" name="AutoShape 1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158" name="AutoShape 1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159" name="AutoShape 1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160" name="AutoShape 1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161" name="AutoShape 2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162" name="AutoShape 2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163" name="AutoShape 2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164" name="AutoShape 2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165" name="AutoShape 2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166" name="AutoShape 2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167" name="AutoShape 2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16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16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17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17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17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17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17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17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17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17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17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17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18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18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18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18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18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18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18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18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18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18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19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19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19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19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194" name="AutoShape 2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195" name="AutoShape 2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196" name="AutoShape 2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197" name="AutoShape 3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198" name="AutoShape 3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199" name="AutoShape 3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00" name="AutoShape 3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01" name="AutoShape 3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02" name="AutoShape 3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03" name="AutoShape 3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04" name="AutoShape 3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05" name="AutoShape 3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06" name="AutoShape 3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07" name="AutoShape 4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08" name="AutoShape 4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09" name="AutoShape 4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10" name="AutoShape 4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11" name="AutoShape 4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12" name="AutoShape 4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13" name="AutoShape 4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14" name="AutoShape 4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15" name="AutoShape 4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16" name="AutoShape 4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17" name="AutoShape 5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18" name="AutoShape 5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19" name="AutoShape 5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2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2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2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2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2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2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2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2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2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2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3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3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3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3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3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3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3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3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3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3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4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4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4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4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285750</xdr:colOff>
      <xdr:row>22</xdr:row>
      <xdr:rowOff>66675</xdr:rowOff>
    </xdr:to>
    <xdr:sp>
      <xdr:nvSpPr>
        <xdr:cNvPr id="20244" name="Image1" descr="报表底图"/>
        <xdr:cNvSpPr>
          <a:spLocks noChangeAspect="1"/>
        </xdr:cNvSpPr>
      </xdr:nvSpPr>
      <xdr:spPr>
        <a:xfrm>
          <a:off x="9390380" y="15579725"/>
          <a:ext cx="285750" cy="6667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4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46" name="AutoShape 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47" name="AutoShape 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48" name="AutoShape 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49" name="AutoShape 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50" name="AutoShape 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51" name="AutoShape 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52" name="AutoShape 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53" name="AutoShape 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54" name="AutoShape 1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55" name="AutoShape 1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56" name="AutoShape 1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57" name="AutoShape 1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58" name="AutoShape 1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59" name="AutoShape 1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60" name="AutoShape 1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61" name="AutoShape 1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62" name="AutoShape 1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63" name="AutoShape 1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64" name="AutoShape 2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65" name="AutoShape 2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66" name="AutoShape 2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67" name="AutoShape 2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68" name="AutoShape 2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69" name="AutoShape 2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70" name="AutoShape 2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7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7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7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7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7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7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7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7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7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8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8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8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8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8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8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8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8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8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8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9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9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9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9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9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9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9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97" name="AutoShape 2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98" name="AutoShape 2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299" name="AutoShape 2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00" name="AutoShape 3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01" name="AutoShape 3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02" name="AutoShape 3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03" name="AutoShape 3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04" name="AutoShape 3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05" name="AutoShape 3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06" name="AutoShape 3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07" name="AutoShape 3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08" name="AutoShape 3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09" name="AutoShape 3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10" name="AutoShape 4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11" name="AutoShape 4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12" name="AutoShape 4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13" name="AutoShape 4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14" name="AutoShape 4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15" name="AutoShape 4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16" name="AutoShape 4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17" name="AutoShape 4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18" name="AutoShape 4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19" name="AutoShape 4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20" name="AutoShape 5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21" name="AutoShape 5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22" name="AutoShape 5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2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2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2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2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2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2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2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3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3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3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3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3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3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3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3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3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3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4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4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4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4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4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4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4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285750</xdr:colOff>
      <xdr:row>22</xdr:row>
      <xdr:rowOff>66675</xdr:rowOff>
    </xdr:to>
    <xdr:sp>
      <xdr:nvSpPr>
        <xdr:cNvPr id="20347" name="Image1" descr="报表底图"/>
        <xdr:cNvSpPr>
          <a:spLocks noChangeAspect="1"/>
        </xdr:cNvSpPr>
      </xdr:nvSpPr>
      <xdr:spPr>
        <a:xfrm>
          <a:off x="9390380" y="15579725"/>
          <a:ext cx="285750" cy="6667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4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49" name="AutoShape 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50" name="AutoShape 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51" name="AutoShape 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52" name="AutoShape 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53" name="AutoShape 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54" name="AutoShape 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55" name="AutoShape 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56" name="AutoShape 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57" name="AutoShape 1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58" name="AutoShape 1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59" name="AutoShape 1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60" name="AutoShape 1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61" name="AutoShape 1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62" name="AutoShape 1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63" name="AutoShape 1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64" name="AutoShape 1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65" name="AutoShape 1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66" name="AutoShape 1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67" name="AutoShape 2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68" name="AutoShape 2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69" name="AutoShape 2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70" name="AutoShape 2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71" name="AutoShape 2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72" name="AutoShape 2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73" name="AutoShape 2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7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7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7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7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7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7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8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8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8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8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8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8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8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8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8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8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9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9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9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9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9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9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9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9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9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39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00" name="AutoShape 2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01" name="AutoShape 2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02" name="AutoShape 2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03" name="AutoShape 3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04" name="AutoShape 3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05" name="AutoShape 3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06" name="AutoShape 3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07" name="AutoShape 3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08" name="AutoShape 3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09" name="AutoShape 3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10" name="AutoShape 3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11" name="AutoShape 3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12" name="AutoShape 3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13" name="AutoShape 4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14" name="AutoShape 4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15" name="AutoShape 4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16" name="AutoShape 4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17" name="AutoShape 4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18" name="AutoShape 4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19" name="AutoShape 4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20" name="AutoShape 4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21" name="AutoShape 4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22" name="AutoShape 4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23" name="AutoShape 5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24" name="AutoShape 5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25" name="AutoShape 5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2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2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2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2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3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3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3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3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3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3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3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3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3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3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4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4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4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4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4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4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4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4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4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4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285750</xdr:colOff>
      <xdr:row>22</xdr:row>
      <xdr:rowOff>66675</xdr:rowOff>
    </xdr:to>
    <xdr:sp>
      <xdr:nvSpPr>
        <xdr:cNvPr id="20450" name="Image1" descr="报表底图"/>
        <xdr:cNvSpPr>
          <a:spLocks noChangeAspect="1"/>
        </xdr:cNvSpPr>
      </xdr:nvSpPr>
      <xdr:spPr>
        <a:xfrm>
          <a:off x="9390380" y="15579725"/>
          <a:ext cx="285750" cy="6667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5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52" name="AutoShape 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53" name="AutoShape 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54" name="AutoShape 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55" name="AutoShape 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56" name="AutoShape 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57" name="AutoShape 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58" name="AutoShape 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59" name="AutoShape 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60" name="AutoShape 1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61" name="AutoShape 1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62" name="AutoShape 1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63" name="AutoShape 1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64" name="AutoShape 1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65" name="AutoShape 1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66" name="AutoShape 1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67" name="AutoShape 1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68" name="AutoShape 1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69" name="AutoShape 1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70" name="AutoShape 2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71" name="AutoShape 2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72" name="AutoShape 2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73" name="AutoShape 2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74" name="AutoShape 2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75" name="AutoShape 2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76" name="AutoShape 2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7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7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7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8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8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8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8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8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8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8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8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8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8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9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9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9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9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9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9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9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9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9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49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0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0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0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03" name="AutoShape 2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04" name="AutoShape 2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05" name="AutoShape 2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06" name="AutoShape 3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07" name="AutoShape 3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08" name="AutoShape 3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09" name="AutoShape 3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10" name="AutoShape 3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11" name="AutoShape 3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12" name="AutoShape 3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13" name="AutoShape 3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14" name="AutoShape 3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15" name="AutoShape 3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16" name="AutoShape 4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17" name="AutoShape 4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18" name="AutoShape 4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19" name="AutoShape 4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20" name="AutoShape 4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21" name="AutoShape 4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22" name="AutoShape 4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23" name="AutoShape 4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24" name="AutoShape 4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25" name="AutoShape 4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26" name="AutoShape 5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27" name="AutoShape 5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28" name="AutoShape 5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2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3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3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3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3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3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3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3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3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3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3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4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4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4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4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4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4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4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4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4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4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5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5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5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285750</xdr:colOff>
      <xdr:row>22</xdr:row>
      <xdr:rowOff>66675</xdr:rowOff>
    </xdr:to>
    <xdr:sp>
      <xdr:nvSpPr>
        <xdr:cNvPr id="20553" name="Image1" descr="报表底图"/>
        <xdr:cNvSpPr>
          <a:spLocks noChangeAspect="1"/>
        </xdr:cNvSpPr>
      </xdr:nvSpPr>
      <xdr:spPr>
        <a:xfrm>
          <a:off x="9390380" y="15579725"/>
          <a:ext cx="285750" cy="6667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5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55" name="AutoShape 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56" name="AutoShape 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57" name="AutoShape 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58" name="AutoShape 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59" name="AutoShape 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60" name="AutoShape 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61" name="AutoShape 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62" name="AutoShape 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63" name="AutoShape 1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64" name="AutoShape 1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65" name="AutoShape 1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66" name="AutoShape 1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67" name="AutoShape 1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68" name="AutoShape 1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69" name="AutoShape 1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70" name="AutoShape 1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71" name="AutoShape 1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72" name="AutoShape 1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73" name="AutoShape 2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74" name="AutoShape 2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75" name="AutoShape 2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76" name="AutoShape 2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77" name="AutoShape 2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78" name="AutoShape 2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79" name="AutoShape 2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8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8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8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8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8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8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8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8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8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8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9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9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9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9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9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9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9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9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9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59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0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0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0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0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0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0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06" name="AutoShape 2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07" name="AutoShape 2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08" name="AutoShape 2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09" name="AutoShape 3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10" name="AutoShape 3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11" name="AutoShape 3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12" name="AutoShape 3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13" name="AutoShape 3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14" name="AutoShape 3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15" name="AutoShape 3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16" name="AutoShape 3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17" name="AutoShape 3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18" name="AutoShape 3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19" name="AutoShape 4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20" name="AutoShape 4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21" name="AutoShape 4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22" name="AutoShape 4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23" name="AutoShape 4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24" name="AutoShape 4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25" name="AutoShape 4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26" name="AutoShape 4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27" name="AutoShape 4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28" name="AutoShape 4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29" name="AutoShape 5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30" name="AutoShape 5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31" name="AutoShape 5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3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3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3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3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3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3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3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3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4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4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4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4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4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4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4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4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4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4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5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5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5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5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5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5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285750</xdr:colOff>
      <xdr:row>22</xdr:row>
      <xdr:rowOff>66675</xdr:rowOff>
    </xdr:to>
    <xdr:sp>
      <xdr:nvSpPr>
        <xdr:cNvPr id="20656" name="Image1" descr="报表底图"/>
        <xdr:cNvSpPr>
          <a:spLocks noChangeAspect="1"/>
        </xdr:cNvSpPr>
      </xdr:nvSpPr>
      <xdr:spPr>
        <a:xfrm>
          <a:off x="9390380" y="15579725"/>
          <a:ext cx="285750" cy="6667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5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58" name="AutoShape 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59" name="AutoShape 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60" name="AutoShape 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61" name="AutoShape 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62" name="AutoShape 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63" name="AutoShape 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64" name="AutoShape 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65" name="AutoShape 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66" name="AutoShape 1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67" name="AutoShape 1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68" name="AutoShape 1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69" name="AutoShape 1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70" name="AutoShape 1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71" name="AutoShape 1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72" name="AutoShape 1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73" name="AutoShape 1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74" name="AutoShape 1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75" name="AutoShape 1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76" name="AutoShape 2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77" name="AutoShape 2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78" name="AutoShape 2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79" name="AutoShape 2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80" name="AutoShape 2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81" name="AutoShape 2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82" name="AutoShape 2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8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8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8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8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8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8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8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9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9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9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9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9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9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9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9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9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69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0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0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0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0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0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0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0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0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0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09" name="AutoShape 2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10" name="AutoShape 2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11" name="AutoShape 2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12" name="AutoShape 3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13" name="AutoShape 3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14" name="AutoShape 3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15" name="AutoShape 3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16" name="AutoShape 3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17" name="AutoShape 3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18" name="AutoShape 3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19" name="AutoShape 3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20" name="AutoShape 3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21" name="AutoShape 3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22" name="AutoShape 4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23" name="AutoShape 4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24" name="AutoShape 4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25" name="AutoShape 4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26" name="AutoShape 4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27" name="AutoShape 4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28" name="AutoShape 4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29" name="AutoShape 4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30" name="AutoShape 4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31" name="AutoShape 4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32" name="AutoShape 5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33" name="AutoShape 5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34" name="AutoShape 5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3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3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3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3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3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4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4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4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4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4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4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4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4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4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4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5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5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5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5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5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5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5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5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5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285750</xdr:colOff>
      <xdr:row>22</xdr:row>
      <xdr:rowOff>247650</xdr:rowOff>
    </xdr:to>
    <xdr:sp>
      <xdr:nvSpPr>
        <xdr:cNvPr id="20759" name="Image1" descr="报表底图"/>
        <xdr:cNvSpPr>
          <a:spLocks noChangeAspect="1"/>
        </xdr:cNvSpPr>
      </xdr:nvSpPr>
      <xdr:spPr>
        <a:xfrm>
          <a:off x="9390380" y="15579725"/>
          <a:ext cx="285750" cy="2476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6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61" name="AutoShape 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62" name="AutoShape 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63" name="AutoShape 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64" name="AutoShape 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65" name="AutoShape 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66" name="AutoShape 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67" name="AutoShape 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68" name="AutoShape 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69" name="AutoShape 1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70" name="AutoShape 1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71" name="AutoShape 1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72" name="AutoShape 1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73" name="AutoShape 1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74" name="AutoShape 1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75" name="AutoShape 1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76" name="AutoShape 1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77" name="AutoShape 1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78" name="AutoShape 1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79" name="AutoShape 2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80" name="AutoShape 2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81" name="AutoShape 2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82" name="AutoShape 2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83" name="AutoShape 2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84" name="AutoShape 2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85" name="AutoShape 2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8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8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8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8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9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9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9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9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9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9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9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9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9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79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0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0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0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0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0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0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0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0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0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0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1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1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12" name="AutoShape 2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13" name="AutoShape 2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14" name="AutoShape 2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15" name="AutoShape 3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16" name="AutoShape 3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17" name="AutoShape 3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18" name="AutoShape 3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19" name="AutoShape 3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20" name="AutoShape 3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21" name="AutoShape 3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22" name="AutoShape 3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23" name="AutoShape 3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24" name="AutoShape 3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25" name="AutoShape 4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26" name="AutoShape 4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27" name="AutoShape 4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28" name="AutoShape 4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29" name="AutoShape 4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30" name="AutoShape 4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31" name="AutoShape 4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32" name="AutoShape 4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33" name="AutoShape 4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34" name="AutoShape 4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35" name="AutoShape 5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36" name="AutoShape 5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37" name="AutoShape 5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3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3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4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4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4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4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4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4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4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4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4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4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5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5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5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5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5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5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5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5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5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5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6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6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285750</xdr:colOff>
      <xdr:row>22</xdr:row>
      <xdr:rowOff>247650</xdr:rowOff>
    </xdr:to>
    <xdr:sp>
      <xdr:nvSpPr>
        <xdr:cNvPr id="20862" name="Image1" descr="报表底图"/>
        <xdr:cNvSpPr>
          <a:spLocks noChangeAspect="1"/>
        </xdr:cNvSpPr>
      </xdr:nvSpPr>
      <xdr:spPr>
        <a:xfrm>
          <a:off x="9390380" y="15579725"/>
          <a:ext cx="285750" cy="2476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6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64" name="AutoShape 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65" name="AutoShape 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66" name="AutoShape 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67" name="AutoShape 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68" name="AutoShape 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69" name="AutoShape 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70" name="AutoShape 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71" name="AutoShape 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72" name="AutoShape 1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73" name="AutoShape 1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74" name="AutoShape 1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75" name="AutoShape 1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76" name="AutoShape 1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77" name="AutoShape 1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78" name="AutoShape 1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79" name="AutoShape 1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80" name="AutoShape 1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81" name="AutoShape 1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82" name="AutoShape 2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83" name="AutoShape 2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84" name="AutoShape 2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85" name="AutoShape 2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86" name="AutoShape 2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87" name="AutoShape 2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88" name="AutoShape 2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8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9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9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9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9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9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9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9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9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9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89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0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0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0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0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0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0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0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0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0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0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1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1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1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1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1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15" name="AutoShape 2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16" name="AutoShape 2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17" name="AutoShape 2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18" name="AutoShape 3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19" name="AutoShape 3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20" name="AutoShape 3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21" name="AutoShape 3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22" name="AutoShape 3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23" name="AutoShape 3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24" name="AutoShape 3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25" name="AutoShape 3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26" name="AutoShape 3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27" name="AutoShape 3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28" name="AutoShape 4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29" name="AutoShape 4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30" name="AutoShape 4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31" name="AutoShape 4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32" name="AutoShape 4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33" name="AutoShape 4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34" name="AutoShape 4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35" name="AutoShape 4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36" name="AutoShape 4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37" name="AutoShape 4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38" name="AutoShape 5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39" name="AutoShape 5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40" name="AutoShape 5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4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4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4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4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4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4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4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4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4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5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5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5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5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5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5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5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5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5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5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6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6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6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6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6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285750</xdr:colOff>
      <xdr:row>22</xdr:row>
      <xdr:rowOff>247650</xdr:rowOff>
    </xdr:to>
    <xdr:sp>
      <xdr:nvSpPr>
        <xdr:cNvPr id="20965" name="Image1" descr="报表底图"/>
        <xdr:cNvSpPr>
          <a:spLocks noChangeAspect="1"/>
        </xdr:cNvSpPr>
      </xdr:nvSpPr>
      <xdr:spPr>
        <a:xfrm>
          <a:off x="9390380" y="15579725"/>
          <a:ext cx="285750" cy="2476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6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67" name="AutoShape 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68" name="AutoShape 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69" name="AutoShape 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70" name="AutoShape 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71" name="AutoShape 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72" name="AutoShape 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73" name="AutoShape 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74" name="AutoShape 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75" name="AutoShape 1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76" name="AutoShape 1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77" name="AutoShape 1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78" name="AutoShape 1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79" name="AutoShape 1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80" name="AutoShape 1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81" name="AutoShape 1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82" name="AutoShape 1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83" name="AutoShape 1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84" name="AutoShape 1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85" name="AutoShape 2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86" name="AutoShape 2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87" name="AutoShape 2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88" name="AutoShape 2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89" name="AutoShape 2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90" name="AutoShape 2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91" name="AutoShape 2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9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9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9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9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9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9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9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099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0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0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0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0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0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0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0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0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0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0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1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1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1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1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1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1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1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1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18" name="AutoShape 2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19" name="AutoShape 2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20" name="AutoShape 2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21" name="AutoShape 3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22" name="AutoShape 3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23" name="AutoShape 3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24" name="AutoShape 3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25" name="AutoShape 3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26" name="AutoShape 3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27" name="AutoShape 3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28" name="AutoShape 3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29" name="AutoShape 3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30" name="AutoShape 3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31" name="AutoShape 4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32" name="AutoShape 4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33" name="AutoShape 4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34" name="AutoShape 4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35" name="AutoShape 4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36" name="AutoShape 4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37" name="AutoShape 4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38" name="AutoShape 4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39" name="AutoShape 4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40" name="AutoShape 4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41" name="AutoShape 5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42" name="AutoShape 5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43" name="AutoShape 5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4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4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4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4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4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4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5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5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5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5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5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5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5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5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5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5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6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6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6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6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6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6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6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6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285750</xdr:colOff>
      <xdr:row>22</xdr:row>
      <xdr:rowOff>247650</xdr:rowOff>
    </xdr:to>
    <xdr:sp>
      <xdr:nvSpPr>
        <xdr:cNvPr id="21068" name="Image1" descr="报表底图"/>
        <xdr:cNvSpPr>
          <a:spLocks noChangeAspect="1"/>
        </xdr:cNvSpPr>
      </xdr:nvSpPr>
      <xdr:spPr>
        <a:xfrm>
          <a:off x="9390380" y="15579725"/>
          <a:ext cx="285750" cy="2476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6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70" name="AutoShape 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71" name="AutoShape 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72" name="AutoShape 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73" name="AutoShape 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74" name="AutoShape 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75" name="AutoShape 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76" name="AutoShape 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77" name="AutoShape 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78" name="AutoShape 1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79" name="AutoShape 1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80" name="AutoShape 1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81" name="AutoShape 1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82" name="AutoShape 1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83" name="AutoShape 1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84" name="AutoShape 1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85" name="AutoShape 1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86" name="AutoShape 1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87" name="AutoShape 1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88" name="AutoShape 2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89" name="AutoShape 2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90" name="AutoShape 2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91" name="AutoShape 2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92" name="AutoShape 2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93" name="AutoShape 2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94" name="AutoShape 2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9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9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9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9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09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0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0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0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0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0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0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0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0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0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0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1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1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1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1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1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1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1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1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1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1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2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21" name="AutoShape 2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22" name="AutoShape 2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23" name="AutoShape 2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24" name="AutoShape 3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25" name="AutoShape 3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26" name="AutoShape 3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27" name="AutoShape 3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28" name="AutoShape 3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29" name="AutoShape 3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30" name="AutoShape 3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31" name="AutoShape 3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32" name="AutoShape 3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33" name="AutoShape 3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34" name="AutoShape 4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35" name="AutoShape 4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36" name="AutoShape 4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37" name="AutoShape 4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38" name="AutoShape 4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39" name="AutoShape 4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40" name="AutoShape 4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41" name="AutoShape 4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42" name="AutoShape 4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43" name="AutoShape 4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44" name="AutoShape 5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45" name="AutoShape 5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46" name="AutoShape 5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4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4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4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5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5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5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5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5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5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5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5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5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5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6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6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6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6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6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6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6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6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6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6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7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285750</xdr:colOff>
      <xdr:row>22</xdr:row>
      <xdr:rowOff>247650</xdr:rowOff>
    </xdr:to>
    <xdr:sp>
      <xdr:nvSpPr>
        <xdr:cNvPr id="21171" name="Image1" descr="报表底图"/>
        <xdr:cNvSpPr>
          <a:spLocks noChangeAspect="1"/>
        </xdr:cNvSpPr>
      </xdr:nvSpPr>
      <xdr:spPr>
        <a:xfrm>
          <a:off x="9390380" y="15579725"/>
          <a:ext cx="285750" cy="2476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7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73" name="AutoShape 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74" name="AutoShape 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75" name="AutoShape 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76" name="AutoShape 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77" name="AutoShape 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78" name="AutoShape 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79" name="AutoShape 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80" name="AutoShape 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81" name="AutoShape 1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82" name="AutoShape 1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83" name="AutoShape 1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84" name="AutoShape 1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85" name="AutoShape 1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86" name="AutoShape 1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87" name="AutoShape 1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88" name="AutoShape 1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89" name="AutoShape 1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90" name="AutoShape 1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91" name="AutoShape 2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92" name="AutoShape 2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93" name="AutoShape 2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94" name="AutoShape 2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95" name="AutoShape 2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96" name="AutoShape 2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97" name="AutoShape 2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9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19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0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0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0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0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0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0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0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0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0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0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1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1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1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1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1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1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1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1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1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1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2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2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2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2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24" name="AutoShape 2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25" name="AutoShape 2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26" name="AutoShape 2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27" name="AutoShape 3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28" name="AutoShape 3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29" name="AutoShape 3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30" name="AutoShape 3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31" name="AutoShape 3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32" name="AutoShape 3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33" name="AutoShape 3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34" name="AutoShape 3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35" name="AutoShape 3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36" name="AutoShape 3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37" name="AutoShape 4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38" name="AutoShape 4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39" name="AutoShape 4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40" name="AutoShape 4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41" name="AutoShape 4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42" name="AutoShape 4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43" name="AutoShape 4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44" name="AutoShape 4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45" name="AutoShape 4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46" name="AutoShape 4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47" name="AutoShape 5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48" name="AutoShape 5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49" name="AutoShape 5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5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5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5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5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5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5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5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5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5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5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6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6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6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6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6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6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6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6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6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6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7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7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7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7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285750</xdr:colOff>
      <xdr:row>22</xdr:row>
      <xdr:rowOff>66675</xdr:rowOff>
    </xdr:to>
    <xdr:sp>
      <xdr:nvSpPr>
        <xdr:cNvPr id="21274" name="Image1" descr="报表底图"/>
        <xdr:cNvSpPr>
          <a:spLocks noChangeAspect="1"/>
        </xdr:cNvSpPr>
      </xdr:nvSpPr>
      <xdr:spPr>
        <a:xfrm>
          <a:off x="9390380" y="15579725"/>
          <a:ext cx="285750" cy="6667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7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76" name="AutoShape 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77" name="AutoShape 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78" name="AutoShape 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79" name="AutoShape 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80" name="AutoShape 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81" name="AutoShape 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82" name="AutoShape 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83" name="AutoShape 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84" name="AutoShape 1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85" name="AutoShape 1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86" name="AutoShape 1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87" name="AutoShape 1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88" name="AutoShape 1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89" name="AutoShape 1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90" name="AutoShape 1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91" name="AutoShape 1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92" name="AutoShape 1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93" name="AutoShape 1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94" name="AutoShape 2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95" name="AutoShape 2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96" name="AutoShape 2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97" name="AutoShape 2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98" name="AutoShape 2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299" name="AutoShape 2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00" name="AutoShape 2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0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0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0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0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0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0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0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0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0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1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1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1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1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1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1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1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1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1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1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2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2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2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2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2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2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2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27" name="AutoShape 2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28" name="AutoShape 2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29" name="AutoShape 2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30" name="AutoShape 3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31" name="AutoShape 3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32" name="AutoShape 3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33" name="AutoShape 3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34" name="AutoShape 3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35" name="AutoShape 3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36" name="AutoShape 3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37" name="AutoShape 3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38" name="AutoShape 3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39" name="AutoShape 3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40" name="AutoShape 4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41" name="AutoShape 4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42" name="AutoShape 4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43" name="AutoShape 4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44" name="AutoShape 4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45" name="AutoShape 4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46" name="AutoShape 4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47" name="AutoShape 4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48" name="AutoShape 4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49" name="AutoShape 4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50" name="AutoShape 5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51" name="AutoShape 5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52" name="AutoShape 5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5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5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5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5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5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5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5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6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6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6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6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6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6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6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6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6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6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7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7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7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7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7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7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7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285750</xdr:colOff>
      <xdr:row>22</xdr:row>
      <xdr:rowOff>66675</xdr:rowOff>
    </xdr:to>
    <xdr:sp>
      <xdr:nvSpPr>
        <xdr:cNvPr id="21377" name="Image1" descr="报表底图"/>
        <xdr:cNvSpPr>
          <a:spLocks noChangeAspect="1"/>
        </xdr:cNvSpPr>
      </xdr:nvSpPr>
      <xdr:spPr>
        <a:xfrm>
          <a:off x="9390380" y="15579725"/>
          <a:ext cx="285750" cy="6667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7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79" name="AutoShape 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80" name="AutoShape 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81" name="AutoShape 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82" name="AutoShape 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83" name="AutoShape 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84" name="AutoShape 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85" name="AutoShape 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86" name="AutoShape 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87" name="AutoShape 1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88" name="AutoShape 1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89" name="AutoShape 1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90" name="AutoShape 1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91" name="AutoShape 1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92" name="AutoShape 1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93" name="AutoShape 1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94" name="AutoShape 1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95" name="AutoShape 1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96" name="AutoShape 1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97" name="AutoShape 2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98" name="AutoShape 2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399" name="AutoShape 2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00" name="AutoShape 2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01" name="AutoShape 2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02" name="AutoShape 2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03" name="AutoShape 2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0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0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0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0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0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0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1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1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1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1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1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1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1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1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1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1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2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2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2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2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2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2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2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2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2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2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30" name="AutoShape 2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31" name="AutoShape 2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32" name="AutoShape 2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33" name="AutoShape 3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34" name="AutoShape 3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35" name="AutoShape 3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36" name="AutoShape 3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37" name="AutoShape 3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38" name="AutoShape 3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39" name="AutoShape 3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40" name="AutoShape 3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41" name="AutoShape 3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42" name="AutoShape 3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43" name="AutoShape 4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44" name="AutoShape 4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45" name="AutoShape 4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46" name="AutoShape 4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47" name="AutoShape 4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48" name="AutoShape 4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49" name="AutoShape 4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50" name="AutoShape 4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51" name="AutoShape 4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52" name="AutoShape 4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53" name="AutoShape 5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54" name="AutoShape 5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55" name="AutoShape 5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5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5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5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5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6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6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6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6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6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6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6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6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6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6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7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7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7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7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7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7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7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7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7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7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285750</xdr:colOff>
      <xdr:row>22</xdr:row>
      <xdr:rowOff>66675</xdr:rowOff>
    </xdr:to>
    <xdr:sp>
      <xdr:nvSpPr>
        <xdr:cNvPr id="21480" name="Image1" descr="报表底图"/>
        <xdr:cNvSpPr>
          <a:spLocks noChangeAspect="1"/>
        </xdr:cNvSpPr>
      </xdr:nvSpPr>
      <xdr:spPr>
        <a:xfrm>
          <a:off x="9390380" y="15579725"/>
          <a:ext cx="285750" cy="6667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8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82" name="AutoShape 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83" name="AutoShape 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84" name="AutoShape 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85" name="AutoShape 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86" name="AutoShape 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87" name="AutoShape 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88" name="AutoShape 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89" name="AutoShape 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90" name="AutoShape 1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91" name="AutoShape 1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92" name="AutoShape 1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93" name="AutoShape 1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94" name="AutoShape 1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95" name="AutoShape 1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96" name="AutoShape 1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97" name="AutoShape 1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98" name="AutoShape 1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499" name="AutoShape 1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00" name="AutoShape 2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01" name="AutoShape 2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02" name="AutoShape 2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03" name="AutoShape 2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04" name="AutoShape 2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05" name="AutoShape 2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06" name="AutoShape 2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0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0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0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1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1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1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1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1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1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1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1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1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1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2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2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2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2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2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2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2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2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2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2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3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3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3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33" name="AutoShape 2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34" name="AutoShape 2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35" name="AutoShape 2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36" name="AutoShape 3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37" name="AutoShape 3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38" name="AutoShape 3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39" name="AutoShape 3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40" name="AutoShape 3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41" name="AutoShape 3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42" name="AutoShape 3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43" name="AutoShape 3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44" name="AutoShape 3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45" name="AutoShape 3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46" name="AutoShape 4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47" name="AutoShape 4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48" name="AutoShape 4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49" name="AutoShape 4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50" name="AutoShape 4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51" name="AutoShape 4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52" name="AutoShape 4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53" name="AutoShape 4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54" name="AutoShape 4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55" name="AutoShape 4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56" name="AutoShape 5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57" name="AutoShape 5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58" name="AutoShape 5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5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6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6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6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6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6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6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6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6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6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6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7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7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7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7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7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7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7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7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7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7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8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8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8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285750</xdr:colOff>
      <xdr:row>22</xdr:row>
      <xdr:rowOff>66675</xdr:rowOff>
    </xdr:to>
    <xdr:sp>
      <xdr:nvSpPr>
        <xdr:cNvPr id="21583" name="Image1" descr="报表底图"/>
        <xdr:cNvSpPr>
          <a:spLocks noChangeAspect="1"/>
        </xdr:cNvSpPr>
      </xdr:nvSpPr>
      <xdr:spPr>
        <a:xfrm>
          <a:off x="9390380" y="15579725"/>
          <a:ext cx="285750" cy="6667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8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85" name="AutoShape 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86" name="AutoShape 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87" name="AutoShape 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88" name="AutoShape 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89" name="AutoShape 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90" name="AutoShape 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91" name="AutoShape 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92" name="AutoShape 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93" name="AutoShape 1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94" name="AutoShape 1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95" name="AutoShape 1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96" name="AutoShape 1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97" name="AutoShape 1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98" name="AutoShape 1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599" name="AutoShape 1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00" name="AutoShape 1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01" name="AutoShape 1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02" name="AutoShape 1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03" name="AutoShape 2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04" name="AutoShape 2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05" name="AutoShape 2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06" name="AutoShape 2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07" name="AutoShape 2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08" name="AutoShape 2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09" name="AutoShape 2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1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1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1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1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1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1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1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1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1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1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2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2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2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2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2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2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2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2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2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2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3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3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3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3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3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3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36" name="AutoShape 2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37" name="AutoShape 2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38" name="AutoShape 2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39" name="AutoShape 3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40" name="AutoShape 3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41" name="AutoShape 3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42" name="AutoShape 3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43" name="AutoShape 3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44" name="AutoShape 3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45" name="AutoShape 3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46" name="AutoShape 3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47" name="AutoShape 3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48" name="AutoShape 3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49" name="AutoShape 4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50" name="AutoShape 4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51" name="AutoShape 4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52" name="AutoShape 4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53" name="AutoShape 4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54" name="AutoShape 4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55" name="AutoShape 4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56" name="AutoShape 4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57" name="AutoShape 4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58" name="AutoShape 4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59" name="AutoShape 5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60" name="AutoShape 5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61" name="AutoShape 5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6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6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6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6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6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6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6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6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7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7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7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7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7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7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7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7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7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7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8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8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8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8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8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8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285750</xdr:colOff>
      <xdr:row>22</xdr:row>
      <xdr:rowOff>66675</xdr:rowOff>
    </xdr:to>
    <xdr:sp>
      <xdr:nvSpPr>
        <xdr:cNvPr id="21686" name="Image1" descr="报表底图"/>
        <xdr:cNvSpPr>
          <a:spLocks noChangeAspect="1"/>
        </xdr:cNvSpPr>
      </xdr:nvSpPr>
      <xdr:spPr>
        <a:xfrm>
          <a:off x="9390380" y="15579725"/>
          <a:ext cx="285750" cy="66675"/>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8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88" name="AutoShape 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89" name="AutoShape 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90" name="AutoShape 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91" name="AutoShape 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92" name="AutoShape 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93" name="AutoShape 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94" name="AutoShape 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95" name="AutoShape 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96" name="AutoShape 1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97" name="AutoShape 1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98" name="AutoShape 1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699" name="AutoShape 1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00" name="AutoShape 1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01" name="AutoShape 1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02" name="AutoShape 1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03" name="AutoShape 1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04" name="AutoShape 1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05" name="AutoShape 1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06" name="AutoShape 2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07" name="AutoShape 2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08" name="AutoShape 2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09" name="AutoShape 2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10" name="AutoShape 2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11" name="AutoShape 2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12" name="AutoShape 2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1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1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1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1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1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1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1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2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2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2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2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2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2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2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2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2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2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3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3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3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3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3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3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3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3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3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39" name="AutoShape 2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40" name="AutoShape 2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41" name="AutoShape 2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42" name="AutoShape 3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43" name="AutoShape 3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44" name="AutoShape 3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45" name="AutoShape 3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46" name="AutoShape 3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47" name="AutoShape 3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48" name="AutoShape 3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49" name="AutoShape 3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50" name="AutoShape 3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51" name="AutoShape 3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52" name="AutoShape 4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53" name="AutoShape 4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54" name="AutoShape 4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55" name="AutoShape 4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56" name="AutoShape 4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57" name="AutoShape 4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58" name="AutoShape 4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59" name="AutoShape 4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60" name="AutoShape 4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61" name="AutoShape 4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62" name="AutoShape 5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63" name="AutoShape 5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64" name="AutoShape 5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6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6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6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6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6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7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7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7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7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7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7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7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7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7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7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8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8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8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8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8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8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8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8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8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285750</xdr:colOff>
      <xdr:row>22</xdr:row>
      <xdr:rowOff>247650</xdr:rowOff>
    </xdr:to>
    <xdr:sp>
      <xdr:nvSpPr>
        <xdr:cNvPr id="21789" name="Image1" descr="报表底图"/>
        <xdr:cNvSpPr>
          <a:spLocks noChangeAspect="1"/>
        </xdr:cNvSpPr>
      </xdr:nvSpPr>
      <xdr:spPr>
        <a:xfrm>
          <a:off x="9390380" y="15579725"/>
          <a:ext cx="285750" cy="2476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9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91" name="AutoShape 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92" name="AutoShape 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93" name="AutoShape 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94" name="AutoShape 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95" name="AutoShape 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96" name="AutoShape 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97" name="AutoShape 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98" name="AutoShape 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799" name="AutoShape 1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00" name="AutoShape 1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01" name="AutoShape 1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02" name="AutoShape 1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03" name="AutoShape 1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04" name="AutoShape 1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05" name="AutoShape 1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06" name="AutoShape 1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07" name="AutoShape 1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08" name="AutoShape 1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09" name="AutoShape 2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10" name="AutoShape 2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11" name="AutoShape 2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12" name="AutoShape 2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13" name="AutoShape 2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14" name="AutoShape 2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15" name="AutoShape 2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1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1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1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1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2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2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2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2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2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2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2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2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2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2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3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3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3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3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3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3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3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3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3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3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4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4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42" name="AutoShape 2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43" name="AutoShape 2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44" name="AutoShape 2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45" name="AutoShape 3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46" name="AutoShape 3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47" name="AutoShape 3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48" name="AutoShape 3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49" name="AutoShape 3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50" name="AutoShape 3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51" name="AutoShape 3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52" name="AutoShape 3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53" name="AutoShape 3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54" name="AutoShape 3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55" name="AutoShape 4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56" name="AutoShape 4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57" name="AutoShape 4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58" name="AutoShape 4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59" name="AutoShape 4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60" name="AutoShape 4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61" name="AutoShape 4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62" name="AutoShape 4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63" name="AutoShape 4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64" name="AutoShape 4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65" name="AutoShape 5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66" name="AutoShape 5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67" name="AutoShape 5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6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6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7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7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7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7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7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7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7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7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7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7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8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8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8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8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8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8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8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8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8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8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9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9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285750</xdr:colOff>
      <xdr:row>22</xdr:row>
      <xdr:rowOff>247650</xdr:rowOff>
    </xdr:to>
    <xdr:sp>
      <xdr:nvSpPr>
        <xdr:cNvPr id="21892" name="Image1" descr="报表底图"/>
        <xdr:cNvSpPr>
          <a:spLocks noChangeAspect="1"/>
        </xdr:cNvSpPr>
      </xdr:nvSpPr>
      <xdr:spPr>
        <a:xfrm>
          <a:off x="9390380" y="15579725"/>
          <a:ext cx="285750" cy="2476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9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94" name="AutoShape 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95" name="AutoShape 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96" name="AutoShape 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97" name="AutoShape 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98" name="AutoShape 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899" name="AutoShape 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00" name="AutoShape 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01" name="AutoShape 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02" name="AutoShape 1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03" name="AutoShape 1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04" name="AutoShape 1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05" name="AutoShape 1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06" name="AutoShape 1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07" name="AutoShape 1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08" name="AutoShape 1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09" name="AutoShape 1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10" name="AutoShape 1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11" name="AutoShape 1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12" name="AutoShape 2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13" name="AutoShape 2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14" name="AutoShape 2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15" name="AutoShape 2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16" name="AutoShape 2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17" name="AutoShape 2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18" name="AutoShape 2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1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2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2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2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2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2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2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2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2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2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2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3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3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3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3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3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3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3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3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3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3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4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4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4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4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4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45" name="AutoShape 2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46" name="AutoShape 2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47" name="AutoShape 2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48" name="AutoShape 3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49" name="AutoShape 3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50" name="AutoShape 3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51" name="AutoShape 3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52" name="AutoShape 3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53" name="AutoShape 3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54" name="AutoShape 3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55" name="AutoShape 3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56" name="AutoShape 3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57" name="AutoShape 3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58" name="AutoShape 4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59" name="AutoShape 4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60" name="AutoShape 4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61" name="AutoShape 4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62" name="AutoShape 4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63" name="AutoShape 4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64" name="AutoShape 4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65" name="AutoShape 4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66" name="AutoShape 4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67" name="AutoShape 4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68" name="AutoShape 5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69" name="AutoShape 5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70" name="AutoShape 5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7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7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7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7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7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7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7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7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7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8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8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8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8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8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8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8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8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8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8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9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9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9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9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9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285750</xdr:colOff>
      <xdr:row>22</xdr:row>
      <xdr:rowOff>247650</xdr:rowOff>
    </xdr:to>
    <xdr:sp>
      <xdr:nvSpPr>
        <xdr:cNvPr id="21995" name="Image1" descr="报表底图"/>
        <xdr:cNvSpPr>
          <a:spLocks noChangeAspect="1"/>
        </xdr:cNvSpPr>
      </xdr:nvSpPr>
      <xdr:spPr>
        <a:xfrm>
          <a:off x="9390380" y="15579725"/>
          <a:ext cx="285750" cy="2476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9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97" name="AutoShape 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98" name="AutoShape 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1999" name="AutoShape 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00" name="AutoShape 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01" name="AutoShape 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02" name="AutoShape 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03" name="AutoShape 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04" name="AutoShape 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05" name="AutoShape 1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06" name="AutoShape 1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07" name="AutoShape 1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08" name="AutoShape 1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09" name="AutoShape 1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10" name="AutoShape 1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11" name="AutoShape 1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12" name="AutoShape 1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13" name="AutoShape 1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14" name="AutoShape 1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15" name="AutoShape 2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16" name="AutoShape 2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17" name="AutoShape 2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18" name="AutoShape 2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19" name="AutoShape 2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20" name="AutoShape 2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21" name="AutoShape 2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2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2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2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2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2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2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2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2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3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3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3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3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3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3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3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3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3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3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4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4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4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4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4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4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4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4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48" name="AutoShape 2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49" name="AutoShape 2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50" name="AutoShape 2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51" name="AutoShape 3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52" name="AutoShape 3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53" name="AutoShape 3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54" name="AutoShape 3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55" name="AutoShape 3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56" name="AutoShape 3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57" name="AutoShape 3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58" name="AutoShape 3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59" name="AutoShape 3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60" name="AutoShape 3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61" name="AutoShape 4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62" name="AutoShape 4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63" name="AutoShape 4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64" name="AutoShape 4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65" name="AutoShape 4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66" name="AutoShape 4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67" name="AutoShape 4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68" name="AutoShape 4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69" name="AutoShape 4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70" name="AutoShape 4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71" name="AutoShape 5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72" name="AutoShape 5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73" name="AutoShape 5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7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7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7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7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7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7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8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8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8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8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8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8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8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8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8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8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9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9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9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9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9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9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9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9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285750</xdr:colOff>
      <xdr:row>22</xdr:row>
      <xdr:rowOff>247650</xdr:rowOff>
    </xdr:to>
    <xdr:sp>
      <xdr:nvSpPr>
        <xdr:cNvPr id="22098" name="Image1" descr="报表底图"/>
        <xdr:cNvSpPr>
          <a:spLocks noChangeAspect="1"/>
        </xdr:cNvSpPr>
      </xdr:nvSpPr>
      <xdr:spPr>
        <a:xfrm>
          <a:off x="9390380" y="15579725"/>
          <a:ext cx="285750" cy="2476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09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00" name="AutoShape 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01" name="AutoShape 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02" name="AutoShape 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03" name="AutoShape 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04" name="AutoShape 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05" name="AutoShape 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06" name="AutoShape 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07" name="AutoShape 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08" name="AutoShape 1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09" name="AutoShape 1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10" name="AutoShape 1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11" name="AutoShape 1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12" name="AutoShape 1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13" name="AutoShape 1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14" name="AutoShape 1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15" name="AutoShape 1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16" name="AutoShape 1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17" name="AutoShape 1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18" name="AutoShape 2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19" name="AutoShape 2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20" name="AutoShape 2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21" name="AutoShape 2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22" name="AutoShape 2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23" name="AutoShape 2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24" name="AutoShape 2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2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2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2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2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2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3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3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3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3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3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3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3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3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3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3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4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4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4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4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4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4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4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4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4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4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5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51" name="AutoShape 2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52" name="AutoShape 2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53" name="AutoShape 2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54" name="AutoShape 3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55" name="AutoShape 3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56" name="AutoShape 3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57" name="AutoShape 3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58" name="AutoShape 3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59" name="AutoShape 3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60" name="AutoShape 3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61" name="AutoShape 3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62" name="AutoShape 3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63" name="AutoShape 3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64" name="AutoShape 4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65" name="AutoShape 4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66" name="AutoShape 4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67" name="AutoShape 43"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68" name="AutoShape 44"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69" name="AutoShape 45"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70" name="AutoShape 46"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71" name="AutoShape 47"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72" name="AutoShape 48"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73" name="AutoShape 49"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74" name="AutoShape 50"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75" name="AutoShape 5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76" name="AutoShape 52"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7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7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7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8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8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8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8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8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8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8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8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8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8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9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91"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92"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93"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94"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95"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96"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97"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98"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199"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276225</xdr:colOff>
      <xdr:row>22</xdr:row>
      <xdr:rowOff>171450</xdr:rowOff>
    </xdr:to>
    <xdr:sp>
      <xdr:nvSpPr>
        <xdr:cNvPr id="22200" name="Image1" descr="报表底图"/>
        <xdr:cNvSpPr>
          <a:spLocks noChangeAspect="1"/>
        </xdr:cNvSpPr>
      </xdr:nvSpPr>
      <xdr:spPr>
        <a:xfrm>
          <a:off x="9390380" y="15579725"/>
          <a:ext cx="276225" cy="171450"/>
        </a:xfrm>
        <a:prstGeom prst="rect">
          <a:avLst/>
        </a:prstGeom>
        <a:noFill/>
        <a:ln w="9525">
          <a:noFill/>
        </a:ln>
      </xdr:spPr>
    </xdr:sp>
    <xdr:clientData/>
  </xdr:twoCellAnchor>
  <xdr:twoCellAnchor editAs="oneCell">
    <xdr:from>
      <xdr:col>15</xdr:col>
      <xdr:colOff>0</xdr:colOff>
      <xdr:row>22</xdr:row>
      <xdr:rowOff>0</xdr:rowOff>
    </xdr:from>
    <xdr:to>
      <xdr:col>15</xdr:col>
      <xdr:colOff>285750</xdr:colOff>
      <xdr:row>22</xdr:row>
      <xdr:rowOff>247650</xdr:rowOff>
    </xdr:to>
    <xdr:sp>
      <xdr:nvSpPr>
        <xdr:cNvPr id="22201" name="Image1" descr="报表底图"/>
        <xdr:cNvSpPr>
          <a:spLocks noChangeAspect="1"/>
        </xdr:cNvSpPr>
      </xdr:nvSpPr>
      <xdr:spPr>
        <a:xfrm>
          <a:off x="9390380" y="15579725"/>
          <a:ext cx="285750" cy="247650"/>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0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03" name="AutoShape 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04" name="AutoShape 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05" name="AutoShape 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06" name="AutoShape 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07" name="AutoShape 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08" name="AutoShape 7"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09" name="AutoShape 8"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10" name="AutoShape 9"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11" name="AutoShape 10"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12" name="AutoShape 1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13" name="AutoShape 1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14" name="AutoShape 1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15" name="AutoShape 1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16" name="AutoShape 1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17" name="AutoShape 1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18" name="AutoShape 17"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19" name="AutoShape 18"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20" name="AutoShape 19"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21" name="AutoShape 20"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22" name="AutoShape 2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23" name="AutoShape 2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24" name="AutoShape 2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25" name="AutoShape 2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26" name="AutoShape 2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27" name="AutoShape 2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2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2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3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3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3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3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3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3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3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3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3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3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4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4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4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4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4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4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4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4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4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4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5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5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5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5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5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55" name="AutoShape 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56" name="AutoShape 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57" name="AutoShape 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58" name="AutoShape 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59" name="AutoShape 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60" name="AutoShape 7"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61" name="AutoShape 8"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62" name="AutoShape 9"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63" name="AutoShape 10"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64" name="AutoShape 1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65" name="AutoShape 1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66" name="AutoShape 1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67" name="AutoShape 1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68" name="AutoShape 1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69" name="AutoShape 1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70" name="AutoShape 17"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71" name="AutoShape 18"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72" name="AutoShape 19"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73" name="AutoShape 20"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74" name="AutoShape 2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75" name="AutoShape 2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76" name="AutoShape 2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77" name="AutoShape 2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78" name="AutoShape 2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79" name="AutoShape 2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8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8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8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8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8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8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8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8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8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8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9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9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9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9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9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9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9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9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9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29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0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0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0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0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0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0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0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07" name="AutoShape 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08" name="AutoShape 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09" name="AutoShape 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10" name="AutoShape 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11" name="AutoShape 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12" name="AutoShape 7"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13" name="AutoShape 8"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14" name="AutoShape 9"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15" name="AutoShape 10"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16" name="AutoShape 1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17" name="AutoShape 1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18" name="AutoShape 1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19" name="AutoShape 1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20" name="AutoShape 1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21" name="AutoShape 1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22" name="AutoShape 17"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23" name="AutoShape 18"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24" name="AutoShape 19"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25" name="AutoShape 20"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26" name="AutoShape 2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27" name="AutoShape 2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28" name="AutoShape 2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29" name="AutoShape 2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30" name="AutoShape 2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31" name="AutoShape 2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3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3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3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3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3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3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3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3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4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4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4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4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4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4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4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4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4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4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5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5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5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5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5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5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5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5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5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59" name="AutoShape 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60" name="AutoShape 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61" name="AutoShape 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62" name="AutoShape 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63" name="AutoShape 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64" name="AutoShape 7"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65" name="AutoShape 8"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66" name="AutoShape 9"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67" name="AutoShape 10"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68" name="AutoShape 1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69" name="AutoShape 1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70" name="AutoShape 1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71" name="AutoShape 1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72" name="AutoShape 1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73" name="AutoShape 1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74" name="AutoShape 17"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75" name="AutoShape 18"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76" name="AutoShape 19"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77" name="AutoShape 20"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78" name="AutoShape 2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79" name="AutoShape 2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80" name="AutoShape 2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81" name="AutoShape 2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82" name="AutoShape 2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83" name="AutoShape 2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8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8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8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8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8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8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9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9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9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9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9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9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9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9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9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39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0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0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0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0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0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0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0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0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0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0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1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11" name="AutoShape 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12" name="AutoShape 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13" name="AutoShape 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14" name="AutoShape 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15" name="AutoShape 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16" name="AutoShape 7"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17" name="AutoShape 8"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18" name="AutoShape 9"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19" name="AutoShape 10"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20" name="AutoShape 1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21" name="AutoShape 1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22" name="AutoShape 1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23" name="AutoShape 1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24" name="AutoShape 1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25" name="AutoShape 1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26" name="AutoShape 17"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27" name="AutoShape 18"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28" name="AutoShape 19"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29" name="AutoShape 20"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30" name="AutoShape 2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31" name="AutoShape 2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32" name="AutoShape 2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33" name="AutoShape 2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34" name="AutoShape 2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35" name="AutoShape 2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3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3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3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3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4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4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4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4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4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4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4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4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4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4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5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5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5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5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5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5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5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5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5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5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6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6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6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63" name="AutoShape 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64" name="AutoShape 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65" name="AutoShape 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66" name="AutoShape 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67" name="AutoShape 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68" name="AutoShape 7"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69" name="AutoShape 8"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70" name="AutoShape 9"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71" name="AutoShape 10"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72" name="AutoShape 1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73" name="AutoShape 1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74" name="AutoShape 1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75" name="AutoShape 1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76" name="AutoShape 1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77" name="AutoShape 1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78" name="AutoShape 17"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79" name="AutoShape 18"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80" name="AutoShape 19"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81" name="AutoShape 20"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82" name="AutoShape 2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83" name="AutoShape 2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84" name="AutoShape 2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85" name="AutoShape 2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86" name="AutoShape 2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87" name="AutoShape 2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8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8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9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9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9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9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9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9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9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9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9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49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0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0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0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0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0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0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0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0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0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0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1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1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1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1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1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15" name="AutoShape 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16" name="AutoShape 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17" name="AutoShape 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18" name="AutoShape 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19" name="AutoShape 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20" name="AutoShape 7"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21" name="AutoShape 8"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22" name="AutoShape 9"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23" name="AutoShape 10"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24" name="AutoShape 1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25" name="AutoShape 1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26" name="AutoShape 1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27" name="AutoShape 1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28" name="AutoShape 1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29" name="AutoShape 1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30" name="AutoShape 17"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31" name="AutoShape 18"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32" name="AutoShape 19"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33" name="AutoShape 20"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34" name="AutoShape 2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35" name="AutoShape 2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36" name="AutoShape 2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37" name="AutoShape 2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38" name="AutoShape 2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39" name="AutoShape 2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4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4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4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4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4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4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4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4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4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4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5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5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5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5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5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5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5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5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5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5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6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6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6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6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6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6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6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67" name="AutoShape 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68" name="AutoShape 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69" name="AutoShape 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70" name="AutoShape 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71" name="AutoShape 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72" name="AutoShape 7"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73" name="AutoShape 8"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74" name="AutoShape 9"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75" name="AutoShape 10"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76" name="AutoShape 1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77" name="AutoShape 1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78" name="AutoShape 1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79" name="AutoShape 1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80" name="AutoShape 1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81" name="AutoShape 1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82" name="AutoShape 17"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83" name="AutoShape 18"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84" name="AutoShape 19"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85" name="AutoShape 20"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86" name="AutoShape 2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87" name="AutoShape 2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88" name="AutoShape 2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89" name="AutoShape 2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90" name="AutoShape 2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91" name="AutoShape 2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9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9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9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9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9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9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9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59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0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0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0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0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0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0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0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0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0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0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1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1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1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1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1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1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1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1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1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19" name="AutoShape 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20" name="AutoShape 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21" name="AutoShape 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22" name="AutoShape 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23" name="AutoShape 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24" name="AutoShape 7"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25" name="AutoShape 8"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26" name="AutoShape 9"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27" name="AutoShape 10"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28" name="AutoShape 1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29" name="AutoShape 1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30" name="AutoShape 1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31" name="AutoShape 1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32" name="AutoShape 1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33" name="AutoShape 1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34" name="AutoShape 17"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35" name="AutoShape 18"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36" name="AutoShape 19"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37" name="AutoShape 20"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38" name="AutoShape 2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39" name="AutoShape 2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40" name="AutoShape 2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41" name="AutoShape 2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42" name="AutoShape 2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43" name="AutoShape 2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4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4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4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4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4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4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5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5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5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5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5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5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5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5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5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5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6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6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6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6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6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6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6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6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6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6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7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71" name="AutoShape 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72" name="AutoShape 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73" name="AutoShape 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74" name="AutoShape 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75" name="AutoShape 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76" name="AutoShape 7"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77" name="AutoShape 8"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78" name="AutoShape 9"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79" name="AutoShape 10"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80" name="AutoShape 1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81" name="AutoShape 1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82" name="AutoShape 1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83" name="AutoShape 1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84" name="AutoShape 1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85" name="AutoShape 1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86" name="AutoShape 17"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87" name="AutoShape 18"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88" name="AutoShape 19"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89" name="AutoShape 20"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90" name="AutoShape 2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91" name="AutoShape 2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92" name="AutoShape 2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93" name="AutoShape 2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94" name="AutoShape 2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95" name="AutoShape 2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9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9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9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69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0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0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0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0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0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0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0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0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0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0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1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1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1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1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1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1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1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1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1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1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2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2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2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23" name="AutoShape 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24" name="AutoShape 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25" name="AutoShape 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26" name="AutoShape 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27" name="AutoShape 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28" name="AutoShape 7"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29" name="AutoShape 8"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30" name="AutoShape 9"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31" name="AutoShape 10"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32" name="AutoShape 1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33" name="AutoShape 1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34" name="AutoShape 1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35" name="AutoShape 1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36" name="AutoShape 1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37" name="AutoShape 1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38" name="AutoShape 17"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39" name="AutoShape 18"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40" name="AutoShape 19"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41" name="AutoShape 20"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42" name="AutoShape 2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43" name="AutoShape 2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44" name="AutoShape 2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45" name="AutoShape 2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46" name="AutoShape 2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47" name="AutoShape 2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4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4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5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5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5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5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5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5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5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5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5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5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6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6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6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6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6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6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6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6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6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6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7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7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7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7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7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75" name="AutoShape 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76" name="AutoShape 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77" name="AutoShape 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78" name="AutoShape 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79" name="AutoShape 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80" name="AutoShape 7"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81" name="AutoShape 8"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82" name="AutoShape 9"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83" name="AutoShape 10"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84" name="AutoShape 1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85" name="AutoShape 1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86" name="AutoShape 1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87" name="AutoShape 1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88" name="AutoShape 1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89" name="AutoShape 1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90" name="AutoShape 17"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91" name="AutoShape 18"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92" name="AutoShape 19"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93" name="AutoShape 20"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94" name="AutoShape 2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95" name="AutoShape 2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96" name="AutoShape 2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97" name="AutoShape 2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98" name="AutoShape 2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799" name="AutoShape 2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0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0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0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0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0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0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0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0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0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0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1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1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1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1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1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1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1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1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1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1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2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2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2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2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2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2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2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27" name="AutoShape 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28" name="AutoShape 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29" name="AutoShape 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30" name="AutoShape 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31" name="AutoShape 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32" name="AutoShape 7"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33" name="AutoShape 8"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34" name="AutoShape 9"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35" name="AutoShape 10"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36" name="AutoShape 1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37" name="AutoShape 1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38" name="AutoShape 1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39" name="AutoShape 1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40" name="AutoShape 1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41" name="AutoShape 1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42" name="AutoShape 17"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43" name="AutoShape 18"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44" name="AutoShape 19"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45" name="AutoShape 20"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46" name="AutoShape 2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47" name="AutoShape 2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48" name="AutoShape 2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49" name="AutoShape 2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50" name="AutoShape 2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51" name="AutoShape 2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5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5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5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5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5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5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5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5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6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6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6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6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6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6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6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6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6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6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7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7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7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7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7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7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7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7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7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79" name="AutoShape 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80" name="AutoShape 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81" name="AutoShape 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82" name="AutoShape 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83" name="AutoShape 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84" name="AutoShape 7"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85" name="AutoShape 8"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86" name="AutoShape 9"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87" name="AutoShape 10"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88" name="AutoShape 1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89" name="AutoShape 1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90" name="AutoShape 1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91" name="AutoShape 1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92" name="AutoShape 1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93" name="AutoShape 1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94" name="AutoShape 17"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95" name="AutoShape 18"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96" name="AutoShape 19"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97" name="AutoShape 20"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98" name="AutoShape 2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899" name="AutoShape 2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00" name="AutoShape 2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01" name="AutoShape 2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02" name="AutoShape 2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03" name="AutoShape 2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0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0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0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0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0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0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1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1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1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1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1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1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1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1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1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1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2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2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2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2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2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2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2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2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2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2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3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31" name="AutoShape 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32" name="AutoShape 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33" name="AutoShape 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34" name="AutoShape 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35" name="AutoShape 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36" name="AutoShape 7"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37" name="AutoShape 8"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38" name="AutoShape 9"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39" name="AutoShape 10"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40" name="AutoShape 1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41" name="AutoShape 1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42" name="AutoShape 1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43" name="AutoShape 1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44" name="AutoShape 1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45" name="AutoShape 1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46" name="AutoShape 17"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47" name="AutoShape 18"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48" name="AutoShape 19"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49" name="AutoShape 20"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50" name="AutoShape 2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51" name="AutoShape 2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52" name="AutoShape 2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53" name="AutoShape 2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54" name="AutoShape 2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55" name="AutoShape 2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5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5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5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5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6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6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6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6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6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6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6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6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6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6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7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7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7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7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7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7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7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7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7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7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8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8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8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83" name="AutoShape 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84" name="AutoShape 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85" name="AutoShape 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86" name="AutoShape 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87" name="AutoShape 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88" name="AutoShape 7"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89" name="AutoShape 8"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90" name="AutoShape 9"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91" name="AutoShape 10"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92" name="AutoShape 1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93" name="AutoShape 1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94" name="AutoShape 1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95" name="AutoShape 1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96" name="AutoShape 1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97" name="AutoShape 1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98" name="AutoShape 17"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2999" name="AutoShape 18"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00" name="AutoShape 19"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01" name="AutoShape 20"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02" name="AutoShape 2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03" name="AutoShape 2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04" name="AutoShape 2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05" name="AutoShape 2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06" name="AutoShape 2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07" name="AutoShape 2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0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0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1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1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1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1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1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1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1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1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1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1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2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2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2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2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2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2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2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2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2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2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3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3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3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3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3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35" name="AutoShape 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36" name="AutoShape 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37" name="AutoShape 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38" name="AutoShape 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39" name="AutoShape 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40" name="AutoShape 7"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41" name="AutoShape 8"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42" name="AutoShape 9"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43" name="AutoShape 10"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44" name="AutoShape 1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45" name="AutoShape 1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46" name="AutoShape 1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47" name="AutoShape 1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48" name="AutoShape 1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49" name="AutoShape 1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50" name="AutoShape 17"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51" name="AutoShape 18"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52" name="AutoShape 19"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53" name="AutoShape 20"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54" name="AutoShape 2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55" name="AutoShape 2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56" name="AutoShape 2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57" name="AutoShape 2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58" name="AutoShape 2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59" name="AutoShape 2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6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6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6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6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6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6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6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6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6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6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7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7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7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7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7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7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7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7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7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7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8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8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8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8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8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8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8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87" name="AutoShape 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88" name="AutoShape 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89" name="AutoShape 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90" name="AutoShape 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91" name="AutoShape 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92" name="AutoShape 7"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93" name="AutoShape 8"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94" name="AutoShape 9"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95" name="AutoShape 10"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96" name="AutoShape 1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97" name="AutoShape 1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98" name="AutoShape 1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099" name="AutoShape 1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00" name="AutoShape 1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01" name="AutoShape 1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02" name="AutoShape 17"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03" name="AutoShape 18"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04" name="AutoShape 19"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05" name="AutoShape 20"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06" name="AutoShape 2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07" name="AutoShape 2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08" name="AutoShape 2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09" name="AutoShape 2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10" name="AutoShape 2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11" name="AutoShape 2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1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1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1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1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1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1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1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1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2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2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2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2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2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2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2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2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2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2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3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3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3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3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3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3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3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3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3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39" name="AutoShape 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40" name="AutoShape 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41" name="AutoShape 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42" name="AutoShape 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43" name="AutoShape 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44" name="AutoShape 7"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45" name="AutoShape 8"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46" name="AutoShape 9"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47" name="AutoShape 10"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48" name="AutoShape 1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49" name="AutoShape 1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50" name="AutoShape 1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51" name="AutoShape 1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52" name="AutoShape 1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53" name="AutoShape 1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54" name="AutoShape 17"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55" name="AutoShape 18"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56" name="AutoShape 19"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57" name="AutoShape 20"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58" name="AutoShape 2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59" name="AutoShape 2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60" name="AutoShape 2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61" name="AutoShape 2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62" name="AutoShape 2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63" name="AutoShape 2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6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6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6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6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6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6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7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7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7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7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7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7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7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7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7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7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8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8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8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8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8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8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8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8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8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8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9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91" name="AutoShape 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92" name="AutoShape 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93" name="AutoShape 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94" name="AutoShape 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95" name="AutoShape 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96" name="AutoShape 7"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97" name="AutoShape 8"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98" name="AutoShape 9"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199" name="AutoShape 10"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00" name="AutoShape 1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01" name="AutoShape 1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02" name="AutoShape 1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03" name="AutoShape 1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04" name="AutoShape 1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05" name="AutoShape 1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06" name="AutoShape 17"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07" name="AutoShape 18"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08" name="AutoShape 19"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09" name="AutoShape 20"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10" name="AutoShape 2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11" name="AutoShape 2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12" name="AutoShape 2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13" name="AutoShape 2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14" name="AutoShape 2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15" name="AutoShape 2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1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1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1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1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2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2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2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2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2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2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2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2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2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2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3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3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3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3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3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3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3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3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3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3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4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4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4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43" name="AutoShape 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44" name="AutoShape 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45" name="AutoShape 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46" name="AutoShape 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47" name="AutoShape 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48" name="AutoShape 7"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49" name="AutoShape 8"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50" name="AutoShape 9"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51" name="AutoShape 10"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52" name="AutoShape 1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53" name="AutoShape 1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54" name="AutoShape 1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55" name="AutoShape 1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56" name="AutoShape 1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57" name="AutoShape 1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58" name="AutoShape 17"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59" name="AutoShape 18"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60" name="AutoShape 19"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61" name="AutoShape 20"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62" name="AutoShape 2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63" name="AutoShape 2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64" name="AutoShape 2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65" name="AutoShape 2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66" name="AutoShape 2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67" name="AutoShape 2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6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6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7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7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7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7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7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7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7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7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7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7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8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8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8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8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8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8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8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8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8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8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9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9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9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9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9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95" name="AutoShape 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96" name="AutoShape 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97" name="AutoShape 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98" name="AutoShape 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299" name="AutoShape 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00" name="AutoShape 7"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01" name="AutoShape 8"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02" name="AutoShape 9"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03" name="AutoShape 10"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04" name="AutoShape 1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05" name="AutoShape 1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06" name="AutoShape 1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07" name="AutoShape 1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08" name="AutoShape 1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09" name="AutoShape 1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10" name="AutoShape 17"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11" name="AutoShape 18"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12" name="AutoShape 19"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13" name="AutoShape 20"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14" name="AutoShape 2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15" name="AutoShape 2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16" name="AutoShape 2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17" name="AutoShape 2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18" name="AutoShape 2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19" name="AutoShape 2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2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2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2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2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2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2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2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2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2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2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3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3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3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3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3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3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3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3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3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3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4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4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4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4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4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4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4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47" name="AutoShape 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48" name="AutoShape 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49" name="AutoShape 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50" name="AutoShape 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51" name="AutoShape 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52" name="AutoShape 7"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53" name="AutoShape 8"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54" name="AutoShape 9"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55" name="AutoShape 10"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56" name="AutoShape 1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57" name="AutoShape 1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58" name="AutoShape 1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59" name="AutoShape 1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60" name="AutoShape 1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61" name="AutoShape 1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62" name="AutoShape 17"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63" name="AutoShape 18"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64" name="AutoShape 19"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65" name="AutoShape 20"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66" name="AutoShape 2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67" name="AutoShape 2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68" name="AutoShape 2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69" name="AutoShape 2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70" name="AutoShape 2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71" name="AutoShape 2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7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7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7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7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7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7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7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7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8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8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8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8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8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8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8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8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8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8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9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9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9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9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9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9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9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9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9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399" name="AutoShape 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00" name="AutoShape 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01" name="AutoShape 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02" name="AutoShape 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03" name="AutoShape 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04" name="AutoShape 7"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05" name="AutoShape 8"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06" name="AutoShape 9"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07" name="AutoShape 10"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08" name="AutoShape 1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09" name="AutoShape 1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10" name="AutoShape 1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11" name="AutoShape 1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12" name="AutoShape 1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13" name="AutoShape 1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14" name="AutoShape 17"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15" name="AutoShape 18"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16" name="AutoShape 19"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17" name="AutoShape 20"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18" name="AutoShape 2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19" name="AutoShape 2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20" name="AutoShape 2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21" name="AutoShape 2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22" name="AutoShape 2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23" name="AutoShape 2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2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2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2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2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2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2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3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3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3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3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3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3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3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3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3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3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4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4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4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4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4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4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4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4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4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4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5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51" name="AutoShape 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52" name="AutoShape 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53" name="AutoShape 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54" name="AutoShape 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55" name="AutoShape 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56" name="AutoShape 7"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57" name="AutoShape 8"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58" name="AutoShape 9"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59" name="AutoShape 10"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60" name="AutoShape 1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61" name="AutoShape 1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62" name="AutoShape 1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63" name="AutoShape 1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64" name="AutoShape 1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65" name="AutoShape 1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66" name="AutoShape 17"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67" name="AutoShape 18"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68" name="AutoShape 19"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69" name="AutoShape 20"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70" name="AutoShape 2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71" name="AutoShape 2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72" name="AutoShape 2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73" name="AutoShape 2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74" name="AutoShape 2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75" name="AutoShape 2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7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7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7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7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8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8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8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8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8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8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8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8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8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8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9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9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9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9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9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9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9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9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9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49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0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0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0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03" name="AutoShape 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04" name="AutoShape 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05" name="AutoShape 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06" name="AutoShape 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07" name="AutoShape 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08" name="AutoShape 7"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09" name="AutoShape 8"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10" name="AutoShape 9"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11" name="AutoShape 10"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12" name="AutoShape 1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13" name="AutoShape 1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14" name="AutoShape 1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15" name="AutoShape 1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16" name="AutoShape 1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17" name="AutoShape 1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18" name="AutoShape 17"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19" name="AutoShape 18"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20" name="AutoShape 19"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21" name="AutoShape 20"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22" name="AutoShape 2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23" name="AutoShape 2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24" name="AutoShape 2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25" name="AutoShape 2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26" name="AutoShape 2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27" name="AutoShape 2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2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2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3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3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3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3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3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3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3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3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3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3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4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4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4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4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4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4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4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4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4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4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5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5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5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5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5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55" name="AutoShape 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56" name="AutoShape 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57" name="AutoShape 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58" name="AutoShape 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59" name="AutoShape 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60" name="AutoShape 7"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61" name="AutoShape 8"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62" name="AutoShape 9"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63" name="AutoShape 10"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64" name="AutoShape 1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65" name="AutoShape 1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66" name="AutoShape 1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67" name="AutoShape 1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68" name="AutoShape 1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69" name="AutoShape 1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70" name="AutoShape 17"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71" name="AutoShape 18"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72" name="AutoShape 19"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73" name="AutoShape 20"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74" name="AutoShape 2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75" name="AutoShape 2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76" name="AutoShape 2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77" name="AutoShape 2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78" name="AutoShape 2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79" name="AutoShape 2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8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8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8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8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8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8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8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8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8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8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9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9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9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9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9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9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9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9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9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59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0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0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0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0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0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0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0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07" name="AutoShape 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08" name="AutoShape 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09" name="AutoShape 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10" name="AutoShape 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11" name="AutoShape 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12" name="AutoShape 7"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13" name="AutoShape 8"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14" name="AutoShape 9"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15" name="AutoShape 10"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16" name="AutoShape 1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17" name="AutoShape 1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18" name="AutoShape 1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19" name="AutoShape 1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20" name="AutoShape 1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21" name="AutoShape 1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22" name="AutoShape 17"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23" name="AutoShape 18"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24" name="AutoShape 19"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25" name="AutoShape 20"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26" name="AutoShape 2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27" name="AutoShape 2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28" name="AutoShape 2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29" name="AutoShape 2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30" name="AutoShape 2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31" name="AutoShape 2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3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3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3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3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3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3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3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3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4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4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4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4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4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4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4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4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4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4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5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5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5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5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5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5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5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5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5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59" name="AutoShape 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60" name="AutoShape 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61" name="AutoShape 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62" name="AutoShape 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63" name="AutoShape 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64" name="AutoShape 7"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65" name="AutoShape 8"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66" name="AutoShape 9"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67" name="AutoShape 10"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68" name="AutoShape 1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69" name="AutoShape 1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70" name="AutoShape 1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71" name="AutoShape 1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72" name="AutoShape 1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73" name="AutoShape 1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74" name="AutoShape 17"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75" name="AutoShape 18"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76" name="AutoShape 19"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77" name="AutoShape 20"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78" name="AutoShape 2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79" name="AutoShape 2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80" name="AutoShape 2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81" name="AutoShape 2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82" name="AutoShape 2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83" name="AutoShape 2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8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8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8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8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8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8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9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9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9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9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9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9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9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9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9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69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70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70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70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70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70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70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70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70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70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70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71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711" name="AutoShape 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712" name="AutoShape 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713" name="AutoShape 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714" name="AutoShape 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715" name="AutoShape 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716" name="AutoShape 7"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717" name="AutoShape 8"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718" name="AutoShape 9"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719" name="AutoShape 10"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720" name="AutoShape 1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721" name="AutoShape 1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722" name="AutoShape 1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723" name="AutoShape 1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724" name="AutoShape 1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725" name="AutoShape 1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726" name="AutoShape 17"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727" name="AutoShape 18"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728" name="AutoShape 19"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729" name="AutoShape 20"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730" name="AutoShape 2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731" name="AutoShape 22"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732" name="AutoShape 23"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733" name="AutoShape 24"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734" name="AutoShape 25"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735" name="AutoShape 26"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73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73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73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73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74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74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74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74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74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74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74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74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74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74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75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75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752"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753"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754"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755"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756"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757"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758"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759"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760"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6</xdr:col>
      <xdr:colOff>0</xdr:colOff>
      <xdr:row>22</xdr:row>
      <xdr:rowOff>0</xdr:rowOff>
    </xdr:from>
    <xdr:to>
      <xdr:col>6</xdr:col>
      <xdr:colOff>276225</xdr:colOff>
      <xdr:row>22</xdr:row>
      <xdr:rowOff>200025</xdr:rowOff>
    </xdr:to>
    <xdr:sp>
      <xdr:nvSpPr>
        <xdr:cNvPr id="23761" name="Image1" descr="报表底图"/>
        <xdr:cNvSpPr>
          <a:spLocks noChangeAspect="1"/>
        </xdr:cNvSpPr>
      </xdr:nvSpPr>
      <xdr:spPr>
        <a:xfrm>
          <a:off x="3211830" y="15579725"/>
          <a:ext cx="276225" cy="20002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762"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763" name="AutoShape 2"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764" name="AutoShape 3"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765" name="AutoShape 4"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766" name="AutoShape 5"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767" name="AutoShape 6"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768" name="AutoShape 7"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769" name="AutoShape 8"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770" name="AutoShape 9"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771" name="AutoShape 10"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772" name="AutoShape 1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773" name="AutoShape 12"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774" name="AutoShape 13"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775" name="AutoShape 14"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776" name="AutoShape 15"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777" name="AutoShape 16"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778" name="AutoShape 17"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779" name="AutoShape 18"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780" name="AutoShape 19"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781" name="AutoShape 20"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782" name="AutoShape 2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783" name="AutoShape 22"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784" name="AutoShape 23"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785" name="AutoShape 24"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786" name="AutoShape 25"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787" name="AutoShape 26"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788"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789"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790"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791"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792"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793"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794"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795"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796"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797"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798"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799"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00"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01"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02"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03"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04"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05"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06"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07"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08"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09"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10"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11"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12"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13"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14" name="AutoShape 27"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15" name="AutoShape 28"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16" name="AutoShape 29"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17" name="AutoShape 30"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18" name="AutoShape 3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19" name="AutoShape 32"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20" name="AutoShape 33"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21" name="AutoShape 34"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22" name="AutoShape 35"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23" name="AutoShape 36"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24" name="AutoShape 37"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25" name="AutoShape 38"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26" name="AutoShape 39"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27" name="AutoShape 40"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28" name="AutoShape 4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29" name="AutoShape 42"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30" name="AutoShape 43"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31" name="AutoShape 44"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32" name="AutoShape 45"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33" name="AutoShape 46"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34" name="AutoShape 47"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35" name="AutoShape 48"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36" name="AutoShape 49"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37" name="AutoShape 50"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38" name="AutoShape 5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39" name="AutoShape 52"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40"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41"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42"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43"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44"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45"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46"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47"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48"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49"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50"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51"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52"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53"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54"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55"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56"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57"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58"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59"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60"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61"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62"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63"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9525</xdr:colOff>
      <xdr:row>22</xdr:row>
      <xdr:rowOff>0</xdr:rowOff>
    </xdr:from>
    <xdr:to>
      <xdr:col>14</xdr:col>
      <xdr:colOff>295275</xdr:colOff>
      <xdr:row>22</xdr:row>
      <xdr:rowOff>65405</xdr:rowOff>
    </xdr:to>
    <xdr:sp>
      <xdr:nvSpPr>
        <xdr:cNvPr id="23864" name="Image1" descr="报表底图"/>
        <xdr:cNvSpPr>
          <a:spLocks noChangeAspect="1"/>
        </xdr:cNvSpPr>
      </xdr:nvSpPr>
      <xdr:spPr>
        <a:xfrm>
          <a:off x="8580755" y="15579725"/>
          <a:ext cx="285750" cy="6540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65"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66" name="AutoShape 2"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67" name="AutoShape 3"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68" name="AutoShape 4"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69" name="AutoShape 5"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70" name="AutoShape 6"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71" name="AutoShape 7"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72" name="AutoShape 8"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73" name="AutoShape 9"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74" name="AutoShape 10"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75" name="AutoShape 1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76" name="AutoShape 12"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77" name="AutoShape 13"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78" name="AutoShape 14"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79" name="AutoShape 15"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80" name="AutoShape 16"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81" name="AutoShape 17"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82" name="AutoShape 18"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83" name="AutoShape 19"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84" name="AutoShape 20"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85" name="AutoShape 2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86" name="AutoShape 22"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87" name="AutoShape 23"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88" name="AutoShape 24"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89" name="AutoShape 25"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90" name="AutoShape 26"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91"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92"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93"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94"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95"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96"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97"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98"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899"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00"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01"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02"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03"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04"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05"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06"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07"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08"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09"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10"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11"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12"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13"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14"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15"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16"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17" name="AutoShape 27"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18" name="AutoShape 28"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19" name="AutoShape 29"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20" name="AutoShape 30"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21" name="AutoShape 3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22" name="AutoShape 32"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23" name="AutoShape 33"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24" name="AutoShape 34"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25" name="AutoShape 35"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26" name="AutoShape 36"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27" name="AutoShape 37"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28" name="AutoShape 38"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29" name="AutoShape 39"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30" name="AutoShape 40"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31" name="AutoShape 4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32" name="AutoShape 42"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33" name="AutoShape 43"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34" name="AutoShape 44"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35" name="AutoShape 45"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36" name="AutoShape 46"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37" name="AutoShape 47"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38" name="AutoShape 48"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39" name="AutoShape 49"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40" name="AutoShape 50"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41" name="AutoShape 5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42" name="AutoShape 52"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43"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44"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45"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46"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47"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48"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49"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50"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51"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52"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53"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54"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55"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56"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57"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58"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59"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60"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61"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62"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63"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64"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65"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66"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9525</xdr:colOff>
      <xdr:row>22</xdr:row>
      <xdr:rowOff>0</xdr:rowOff>
    </xdr:from>
    <xdr:to>
      <xdr:col>14</xdr:col>
      <xdr:colOff>295275</xdr:colOff>
      <xdr:row>22</xdr:row>
      <xdr:rowOff>65405</xdr:rowOff>
    </xdr:to>
    <xdr:sp>
      <xdr:nvSpPr>
        <xdr:cNvPr id="23967" name="Image1" descr="报表底图"/>
        <xdr:cNvSpPr>
          <a:spLocks noChangeAspect="1"/>
        </xdr:cNvSpPr>
      </xdr:nvSpPr>
      <xdr:spPr>
        <a:xfrm>
          <a:off x="8580755" y="15579725"/>
          <a:ext cx="285750" cy="6540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68"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69" name="AutoShape 2"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70" name="AutoShape 3"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71" name="AutoShape 4"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72" name="AutoShape 5"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73" name="AutoShape 6"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74" name="AutoShape 7"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75" name="AutoShape 8"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76" name="AutoShape 9"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77" name="AutoShape 10"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78" name="AutoShape 1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79" name="AutoShape 12"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80" name="AutoShape 13"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81" name="AutoShape 14"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82" name="AutoShape 15"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83" name="AutoShape 16"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84" name="AutoShape 17"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85" name="AutoShape 18"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86" name="AutoShape 19"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87" name="AutoShape 20"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88" name="AutoShape 2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89" name="AutoShape 22"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90" name="AutoShape 23"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91" name="AutoShape 24"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92" name="AutoShape 25"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93" name="AutoShape 26"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94"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95"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96"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97"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98"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3999"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00"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01"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02"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03"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04"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05"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06"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07"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08"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09"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10"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11"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12"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13"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14"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15"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16"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17"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18"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19"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20" name="AutoShape 27"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21" name="AutoShape 28"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22" name="AutoShape 29"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23" name="AutoShape 30"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24" name="AutoShape 3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25" name="AutoShape 32"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26" name="AutoShape 33"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27" name="AutoShape 34"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28" name="AutoShape 35"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29" name="AutoShape 36"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30" name="AutoShape 37"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31" name="AutoShape 38"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32" name="AutoShape 39"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33" name="AutoShape 40"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34" name="AutoShape 4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35" name="AutoShape 42"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36" name="AutoShape 43"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37" name="AutoShape 44"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38" name="AutoShape 45"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39" name="AutoShape 46"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40" name="AutoShape 47"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41" name="AutoShape 48"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42" name="AutoShape 49"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43" name="AutoShape 50"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44" name="AutoShape 5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45" name="AutoShape 52"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46"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47"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48"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49"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50"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51"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52"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53"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54"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55"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56"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57"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58"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59"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60"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61"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62"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63"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64"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65"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66"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67"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68"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69"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9525</xdr:colOff>
      <xdr:row>22</xdr:row>
      <xdr:rowOff>0</xdr:rowOff>
    </xdr:from>
    <xdr:to>
      <xdr:col>14</xdr:col>
      <xdr:colOff>295275</xdr:colOff>
      <xdr:row>22</xdr:row>
      <xdr:rowOff>65405</xdr:rowOff>
    </xdr:to>
    <xdr:sp>
      <xdr:nvSpPr>
        <xdr:cNvPr id="24070" name="Image1" descr="报表底图"/>
        <xdr:cNvSpPr>
          <a:spLocks noChangeAspect="1"/>
        </xdr:cNvSpPr>
      </xdr:nvSpPr>
      <xdr:spPr>
        <a:xfrm>
          <a:off x="8580755" y="15579725"/>
          <a:ext cx="285750" cy="6540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71"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72" name="AutoShape 2"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73" name="AutoShape 3"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74" name="AutoShape 4"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75" name="AutoShape 5"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76" name="AutoShape 6"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77" name="AutoShape 7"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78" name="AutoShape 8"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79" name="AutoShape 9"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80" name="AutoShape 10"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81" name="AutoShape 1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82" name="AutoShape 12"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83" name="AutoShape 13"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84" name="AutoShape 14"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85" name="AutoShape 15"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86" name="AutoShape 16"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87" name="AutoShape 17"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88" name="AutoShape 18"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89" name="AutoShape 19"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90" name="AutoShape 20"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91" name="AutoShape 2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92" name="AutoShape 22"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93" name="AutoShape 23"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94" name="AutoShape 24"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95" name="AutoShape 25"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96" name="AutoShape 26"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97"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98"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099"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00"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01"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02"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03"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04"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05"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06"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07"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08"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09"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10"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11"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12"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13"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14"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15"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16"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17"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18"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19"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20"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21"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22"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23" name="AutoShape 27"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24" name="AutoShape 28"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25" name="AutoShape 29"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26" name="AutoShape 30"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27" name="AutoShape 3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28" name="AutoShape 32"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29" name="AutoShape 33"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30" name="AutoShape 34"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31" name="AutoShape 35"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32" name="AutoShape 36"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33" name="AutoShape 37"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34" name="AutoShape 38"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35" name="AutoShape 39"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36" name="AutoShape 40"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37" name="AutoShape 4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38" name="AutoShape 42"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39" name="AutoShape 43"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40" name="AutoShape 44"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41" name="AutoShape 45"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42" name="AutoShape 46"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43" name="AutoShape 47"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44" name="AutoShape 48"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45" name="AutoShape 49"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46" name="AutoShape 50"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47" name="AutoShape 5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48" name="AutoShape 52"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49"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50"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51"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52"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53"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54"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55"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56"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57"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58"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59"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60"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61"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62"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63"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64"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65"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66"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67"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68"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69"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70"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71"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72"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9525</xdr:colOff>
      <xdr:row>22</xdr:row>
      <xdr:rowOff>0</xdr:rowOff>
    </xdr:from>
    <xdr:to>
      <xdr:col>14</xdr:col>
      <xdr:colOff>295275</xdr:colOff>
      <xdr:row>22</xdr:row>
      <xdr:rowOff>65405</xdr:rowOff>
    </xdr:to>
    <xdr:sp>
      <xdr:nvSpPr>
        <xdr:cNvPr id="24173" name="Image1" descr="报表底图"/>
        <xdr:cNvSpPr>
          <a:spLocks noChangeAspect="1"/>
        </xdr:cNvSpPr>
      </xdr:nvSpPr>
      <xdr:spPr>
        <a:xfrm>
          <a:off x="8580755" y="15579725"/>
          <a:ext cx="285750" cy="6540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74"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75" name="AutoShape 2"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76" name="AutoShape 3"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77" name="AutoShape 4"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78" name="AutoShape 5"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79" name="AutoShape 6"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80" name="AutoShape 7"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81" name="AutoShape 8"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82" name="AutoShape 9"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83" name="AutoShape 10"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84" name="AutoShape 1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85" name="AutoShape 12"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86" name="AutoShape 13"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87" name="AutoShape 14"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88" name="AutoShape 15"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89" name="AutoShape 16"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90" name="AutoShape 17"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91" name="AutoShape 18"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92" name="AutoShape 19"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93" name="AutoShape 20"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94" name="AutoShape 2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95" name="AutoShape 22"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96" name="AutoShape 23"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97" name="AutoShape 24"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98" name="AutoShape 25"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199" name="AutoShape 26"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00"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01"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02"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03"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04"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05"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06"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07"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08"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09"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10"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11"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12"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13"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14"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15"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16"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17"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18"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19"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20"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21"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22"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23"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24"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25"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26" name="AutoShape 27"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27" name="AutoShape 28"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28" name="AutoShape 29"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29" name="AutoShape 30"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30" name="AutoShape 3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31" name="AutoShape 32"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32" name="AutoShape 33"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33" name="AutoShape 34"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34" name="AutoShape 35"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35" name="AutoShape 36"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36" name="AutoShape 37"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37" name="AutoShape 38"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38" name="AutoShape 39"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39" name="AutoShape 40"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40" name="AutoShape 4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41" name="AutoShape 42"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42" name="AutoShape 43"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43" name="AutoShape 44"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44" name="AutoShape 45"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45" name="AutoShape 46"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46" name="AutoShape 47"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47" name="AutoShape 48"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48" name="AutoShape 49"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49" name="AutoShape 50"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50" name="AutoShape 5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51" name="AutoShape 52"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52"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53"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54"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55"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56"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57"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58"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59"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60"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61"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62"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63"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64"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65"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66"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67"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68"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69"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70"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71"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72"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73"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74"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75"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9525</xdr:colOff>
      <xdr:row>22</xdr:row>
      <xdr:rowOff>0</xdr:rowOff>
    </xdr:from>
    <xdr:to>
      <xdr:col>14</xdr:col>
      <xdr:colOff>295275</xdr:colOff>
      <xdr:row>22</xdr:row>
      <xdr:rowOff>65405</xdr:rowOff>
    </xdr:to>
    <xdr:sp>
      <xdr:nvSpPr>
        <xdr:cNvPr id="24276" name="Image1" descr="报表底图"/>
        <xdr:cNvSpPr>
          <a:spLocks noChangeAspect="1"/>
        </xdr:cNvSpPr>
      </xdr:nvSpPr>
      <xdr:spPr>
        <a:xfrm>
          <a:off x="8580755" y="15579725"/>
          <a:ext cx="285750" cy="6540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77"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78" name="AutoShape 2"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79" name="AutoShape 3"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80" name="AutoShape 4"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81" name="AutoShape 5"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82" name="AutoShape 6"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83" name="AutoShape 7"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84" name="AutoShape 8"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85" name="AutoShape 9"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86" name="AutoShape 10"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87" name="AutoShape 1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88" name="AutoShape 12"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89" name="AutoShape 13"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90" name="AutoShape 14"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91" name="AutoShape 15"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92" name="AutoShape 16"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93" name="AutoShape 17"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94" name="AutoShape 18"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95" name="AutoShape 19"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96" name="AutoShape 20"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97" name="AutoShape 2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98" name="AutoShape 22"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299" name="AutoShape 23"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00" name="AutoShape 24"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01" name="AutoShape 25"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02" name="AutoShape 26"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03"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04"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05"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06"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07"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08"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09"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10"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11"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12"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13"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14"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15"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16"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17"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18"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19"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20"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21"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22"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23"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24"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25"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26"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27"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28"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29" name="AutoShape 27"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30" name="AutoShape 28"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31" name="AutoShape 29"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32" name="AutoShape 30"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33" name="AutoShape 3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34" name="AutoShape 32"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35" name="AutoShape 33"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36" name="AutoShape 34"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37" name="AutoShape 35"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38" name="AutoShape 36"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39" name="AutoShape 37"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40" name="AutoShape 38"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41" name="AutoShape 39"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42" name="AutoShape 40"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43" name="AutoShape 4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44" name="AutoShape 42"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45" name="AutoShape 43"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46" name="AutoShape 44"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47" name="AutoShape 45"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48" name="AutoShape 46"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49" name="AutoShape 47"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50" name="AutoShape 48"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51" name="AutoShape 49"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52" name="AutoShape 50"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53" name="AutoShape 5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54" name="AutoShape 52"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55"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56"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57"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58"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59"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60"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61"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62"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63"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64"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65"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66"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67"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68"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69"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70"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71"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72"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73"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74"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75"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76"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77"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78"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9525</xdr:colOff>
      <xdr:row>22</xdr:row>
      <xdr:rowOff>0</xdr:rowOff>
    </xdr:from>
    <xdr:to>
      <xdr:col>14</xdr:col>
      <xdr:colOff>295275</xdr:colOff>
      <xdr:row>22</xdr:row>
      <xdr:rowOff>245745</xdr:rowOff>
    </xdr:to>
    <xdr:sp>
      <xdr:nvSpPr>
        <xdr:cNvPr id="24379" name="Image1" descr="报表底图"/>
        <xdr:cNvSpPr>
          <a:spLocks noChangeAspect="1"/>
        </xdr:cNvSpPr>
      </xdr:nvSpPr>
      <xdr:spPr>
        <a:xfrm>
          <a:off x="8580755" y="15579725"/>
          <a:ext cx="285750" cy="24574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80"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81" name="AutoShape 2"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82" name="AutoShape 3"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83" name="AutoShape 4"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84" name="AutoShape 5"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85" name="AutoShape 6"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86" name="AutoShape 7"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87" name="AutoShape 8"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88" name="AutoShape 9"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89" name="AutoShape 10"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90" name="AutoShape 1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91" name="AutoShape 12"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92" name="AutoShape 13"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93" name="AutoShape 14"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94" name="AutoShape 15"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95" name="AutoShape 16"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96" name="AutoShape 17"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97" name="AutoShape 18"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98" name="AutoShape 19"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399" name="AutoShape 20"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00" name="AutoShape 2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01" name="AutoShape 22"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02" name="AutoShape 23"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03" name="AutoShape 24"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04" name="AutoShape 25"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05" name="AutoShape 26"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06"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07"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08"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09"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10"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11"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12"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13"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14"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15"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16"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17"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18"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19"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20"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21"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22"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23"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24"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25"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26"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27"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28"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29"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30"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31"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32" name="AutoShape 27"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33" name="AutoShape 28"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34" name="AutoShape 29"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35" name="AutoShape 30"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36" name="AutoShape 3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37" name="AutoShape 32"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38" name="AutoShape 33"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39" name="AutoShape 34"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40" name="AutoShape 35"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41" name="AutoShape 36"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42" name="AutoShape 37"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43" name="AutoShape 38"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44" name="AutoShape 39"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45" name="AutoShape 40"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46" name="AutoShape 4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47" name="AutoShape 42"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48" name="AutoShape 43"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49" name="AutoShape 44"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50" name="AutoShape 45"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51" name="AutoShape 46"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52" name="AutoShape 47"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53" name="AutoShape 48"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54" name="AutoShape 49"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55" name="AutoShape 50"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56" name="AutoShape 5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57" name="AutoShape 52"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58"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59"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60"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61"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62"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63"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64"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65"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66"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67"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68"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69"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70"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71"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72"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73"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74"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75"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76"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77"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78"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79"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80"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81"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9525</xdr:colOff>
      <xdr:row>22</xdr:row>
      <xdr:rowOff>0</xdr:rowOff>
    </xdr:from>
    <xdr:to>
      <xdr:col>14</xdr:col>
      <xdr:colOff>295275</xdr:colOff>
      <xdr:row>22</xdr:row>
      <xdr:rowOff>245745</xdr:rowOff>
    </xdr:to>
    <xdr:sp>
      <xdr:nvSpPr>
        <xdr:cNvPr id="24482" name="Image1" descr="报表底图"/>
        <xdr:cNvSpPr>
          <a:spLocks noChangeAspect="1"/>
        </xdr:cNvSpPr>
      </xdr:nvSpPr>
      <xdr:spPr>
        <a:xfrm>
          <a:off x="8580755" y="15579725"/>
          <a:ext cx="285750" cy="24574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83"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84" name="AutoShape 2"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85" name="AutoShape 3"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86" name="AutoShape 4"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87" name="AutoShape 5"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88" name="AutoShape 6"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89" name="AutoShape 7"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90" name="AutoShape 8"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91" name="AutoShape 9"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92" name="AutoShape 10"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93" name="AutoShape 1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94" name="AutoShape 12"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95" name="AutoShape 13"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96" name="AutoShape 14"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97" name="AutoShape 15"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98" name="AutoShape 16"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499" name="AutoShape 17"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00" name="AutoShape 18"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01" name="AutoShape 19"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02" name="AutoShape 20"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03" name="AutoShape 2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04" name="AutoShape 22"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05" name="AutoShape 23"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06" name="AutoShape 24"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07" name="AutoShape 25"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08" name="AutoShape 26"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09"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10"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11"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12"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13"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14"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15"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16"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17"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18"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19"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20"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21"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22"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23"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24"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25"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26"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27"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28"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29"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30"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31"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32"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33"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34"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35" name="AutoShape 27"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36" name="AutoShape 28"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37" name="AutoShape 29"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38" name="AutoShape 30"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39" name="AutoShape 3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40" name="AutoShape 32"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41" name="AutoShape 33"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42" name="AutoShape 34"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43" name="AutoShape 35"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44" name="AutoShape 36"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45" name="AutoShape 37"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46" name="AutoShape 38"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47" name="AutoShape 39"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48" name="AutoShape 40"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49" name="AutoShape 4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50" name="AutoShape 42"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51" name="AutoShape 43"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52" name="AutoShape 44"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53" name="AutoShape 45"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54" name="AutoShape 46"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55" name="AutoShape 47"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56" name="AutoShape 48"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57" name="AutoShape 49"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58" name="AutoShape 50"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59" name="AutoShape 5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60" name="AutoShape 52"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61"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62"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63"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64"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65"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66"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67"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68"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69"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70"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71"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72"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73"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74"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75"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76"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77"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78"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79"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80"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81"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82"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83"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84"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9525</xdr:colOff>
      <xdr:row>22</xdr:row>
      <xdr:rowOff>0</xdr:rowOff>
    </xdr:from>
    <xdr:to>
      <xdr:col>14</xdr:col>
      <xdr:colOff>295275</xdr:colOff>
      <xdr:row>22</xdr:row>
      <xdr:rowOff>245745</xdr:rowOff>
    </xdr:to>
    <xdr:sp>
      <xdr:nvSpPr>
        <xdr:cNvPr id="24585" name="Image1" descr="报表底图"/>
        <xdr:cNvSpPr>
          <a:spLocks noChangeAspect="1"/>
        </xdr:cNvSpPr>
      </xdr:nvSpPr>
      <xdr:spPr>
        <a:xfrm>
          <a:off x="8580755" y="15579725"/>
          <a:ext cx="285750" cy="24574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86"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87" name="AutoShape 2"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88" name="AutoShape 3"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89" name="AutoShape 4"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90" name="AutoShape 5"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91" name="AutoShape 6"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92" name="AutoShape 7"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93" name="AutoShape 8"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94" name="AutoShape 9"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95" name="AutoShape 10"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96" name="AutoShape 1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97" name="AutoShape 12"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98" name="AutoShape 13"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599" name="AutoShape 14"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00" name="AutoShape 15"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01" name="AutoShape 16"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02" name="AutoShape 17"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03" name="AutoShape 18"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04" name="AutoShape 19"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05" name="AutoShape 20"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06" name="AutoShape 2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07" name="AutoShape 22"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08" name="AutoShape 23"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09" name="AutoShape 24"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10" name="AutoShape 25"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11" name="AutoShape 26"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12"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13"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14"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15"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16"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17"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18"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19"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20"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21"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22"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23"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24"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25"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26"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27"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28"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29"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30"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31"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32"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33"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34"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35"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36"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37"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38" name="AutoShape 27"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39" name="AutoShape 28"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40" name="AutoShape 29"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41" name="AutoShape 30"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42" name="AutoShape 3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43" name="AutoShape 32"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44" name="AutoShape 33"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45" name="AutoShape 34"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46" name="AutoShape 35"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47" name="AutoShape 36"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48" name="AutoShape 37"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49" name="AutoShape 38"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50" name="AutoShape 39"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51" name="AutoShape 40"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52" name="AutoShape 4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53" name="AutoShape 42"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54" name="AutoShape 43"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55" name="AutoShape 44"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56" name="AutoShape 45"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57" name="AutoShape 46"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58" name="AutoShape 47"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59" name="AutoShape 48"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60" name="AutoShape 49"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61" name="AutoShape 50"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62" name="AutoShape 5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63" name="AutoShape 52"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64"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65"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66"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67"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68"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69"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70"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71"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72"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73"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74"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75"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76"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77"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78"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79"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80"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81"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82"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83"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84"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85"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86"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87"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9525</xdr:colOff>
      <xdr:row>22</xdr:row>
      <xdr:rowOff>0</xdr:rowOff>
    </xdr:from>
    <xdr:to>
      <xdr:col>14</xdr:col>
      <xdr:colOff>295275</xdr:colOff>
      <xdr:row>22</xdr:row>
      <xdr:rowOff>245745</xdr:rowOff>
    </xdr:to>
    <xdr:sp>
      <xdr:nvSpPr>
        <xdr:cNvPr id="24688" name="Image1" descr="报表底图"/>
        <xdr:cNvSpPr>
          <a:spLocks noChangeAspect="1"/>
        </xdr:cNvSpPr>
      </xdr:nvSpPr>
      <xdr:spPr>
        <a:xfrm>
          <a:off x="8580755" y="15579725"/>
          <a:ext cx="285750" cy="24574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89"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90" name="AutoShape 2"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91" name="AutoShape 3"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92" name="AutoShape 4"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93" name="AutoShape 5"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94" name="AutoShape 6"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95" name="AutoShape 7"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96" name="AutoShape 8"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97" name="AutoShape 9"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98" name="AutoShape 10"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699" name="AutoShape 1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00" name="AutoShape 12"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01" name="AutoShape 13"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02" name="AutoShape 14"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03" name="AutoShape 15"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04" name="AutoShape 16"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05" name="AutoShape 17"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06" name="AutoShape 18"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07" name="AutoShape 19"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08" name="AutoShape 20"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09" name="AutoShape 2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10" name="AutoShape 22"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11" name="AutoShape 23"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12" name="AutoShape 24"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13" name="AutoShape 25"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14" name="AutoShape 26"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15"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16"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17"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18"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19"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20"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21"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22"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23"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24"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25"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26"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27"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28"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29"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30"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31"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32"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33"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34"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35"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36"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37"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38"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39"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40"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41" name="AutoShape 27"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42" name="AutoShape 28"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43" name="AutoShape 29"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44" name="AutoShape 30"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45" name="AutoShape 3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46" name="AutoShape 32"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47" name="AutoShape 33"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48" name="AutoShape 34"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49" name="AutoShape 35"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50" name="AutoShape 36"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51" name="AutoShape 37"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52" name="AutoShape 38"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53" name="AutoShape 39"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54" name="AutoShape 40"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55" name="AutoShape 4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56" name="AutoShape 42"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57" name="AutoShape 43"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58" name="AutoShape 44"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59" name="AutoShape 45"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60" name="AutoShape 46"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61" name="AutoShape 47"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62" name="AutoShape 48"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63" name="AutoShape 49"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64" name="AutoShape 50"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65" name="AutoShape 5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66" name="AutoShape 52"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67"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68"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69"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70"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71"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72"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73"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74"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75"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76"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77"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78"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79"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80"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81"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82"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83"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84"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85"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86"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87"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88"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89"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173355</xdr:rowOff>
    </xdr:to>
    <xdr:sp>
      <xdr:nvSpPr>
        <xdr:cNvPr id="24790" name="Image1" descr="报表底图"/>
        <xdr:cNvSpPr>
          <a:spLocks noChangeAspect="1"/>
        </xdr:cNvSpPr>
      </xdr:nvSpPr>
      <xdr:spPr>
        <a:xfrm>
          <a:off x="8571230" y="15579725"/>
          <a:ext cx="276225" cy="173355"/>
        </a:xfrm>
        <a:prstGeom prst="rect">
          <a:avLst/>
        </a:prstGeom>
        <a:noFill/>
        <a:ln w="9525">
          <a:noFill/>
        </a:ln>
      </xdr:spPr>
    </xdr:sp>
    <xdr:clientData/>
  </xdr:twoCellAnchor>
  <xdr:twoCellAnchor editAs="oneCell">
    <xdr:from>
      <xdr:col>14</xdr:col>
      <xdr:colOff>9525</xdr:colOff>
      <xdr:row>22</xdr:row>
      <xdr:rowOff>0</xdr:rowOff>
    </xdr:from>
    <xdr:to>
      <xdr:col>14</xdr:col>
      <xdr:colOff>295275</xdr:colOff>
      <xdr:row>22</xdr:row>
      <xdr:rowOff>245745</xdr:rowOff>
    </xdr:to>
    <xdr:sp>
      <xdr:nvSpPr>
        <xdr:cNvPr id="24791" name="Image1" descr="报表底图"/>
        <xdr:cNvSpPr>
          <a:spLocks noChangeAspect="1"/>
        </xdr:cNvSpPr>
      </xdr:nvSpPr>
      <xdr:spPr>
        <a:xfrm>
          <a:off x="8580755" y="15579725"/>
          <a:ext cx="285750" cy="24574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79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793" name="AutoShape 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794" name="AutoShape 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795" name="AutoShape 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796" name="AutoShape 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797" name="AutoShape 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798" name="AutoShape 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799" name="AutoShape 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00" name="AutoShape 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01" name="AutoShape 1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02" name="AutoShape 1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03" name="AutoShape 1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04" name="AutoShape 1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05" name="AutoShape 1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06" name="AutoShape 1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07" name="AutoShape 1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08" name="AutoShape 1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09" name="AutoShape 1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10" name="AutoShape 1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11" name="AutoShape 2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12" name="AutoShape 2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13" name="AutoShape 2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14" name="AutoShape 2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15" name="AutoShape 2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16" name="AutoShape 2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17" name="AutoShape 2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1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1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2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2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2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2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2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2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2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2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2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2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3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3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3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3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3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3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3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3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3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3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4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4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4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4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44" name="AutoShape 2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45" name="AutoShape 2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46" name="AutoShape 2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47" name="AutoShape 3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48" name="AutoShape 3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49" name="AutoShape 3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50" name="AutoShape 3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51" name="AutoShape 3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52" name="AutoShape 3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53" name="AutoShape 3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54" name="AutoShape 3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55" name="AutoShape 3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56" name="AutoShape 3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57" name="AutoShape 4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58" name="AutoShape 4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59" name="AutoShape 4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60" name="AutoShape 4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61" name="AutoShape 4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62" name="AutoShape 4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63" name="AutoShape 4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64" name="AutoShape 4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65" name="AutoShape 4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66" name="AutoShape 4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67" name="AutoShape 5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68" name="AutoShape 5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69" name="AutoShape 5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7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7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7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7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7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7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7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7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7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7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8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8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8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8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8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8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8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8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8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8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9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9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9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9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9525</xdr:colOff>
      <xdr:row>22</xdr:row>
      <xdr:rowOff>0</xdr:rowOff>
    </xdr:from>
    <xdr:to>
      <xdr:col>14</xdr:col>
      <xdr:colOff>295275</xdr:colOff>
      <xdr:row>22</xdr:row>
      <xdr:rowOff>66675</xdr:rowOff>
    </xdr:to>
    <xdr:sp>
      <xdr:nvSpPr>
        <xdr:cNvPr id="24894" name="Image1" descr="报表底图"/>
        <xdr:cNvSpPr>
          <a:spLocks noChangeAspect="1"/>
        </xdr:cNvSpPr>
      </xdr:nvSpPr>
      <xdr:spPr>
        <a:xfrm>
          <a:off x="8580755" y="15579725"/>
          <a:ext cx="285750" cy="6667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9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96" name="AutoShape 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97" name="AutoShape 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98" name="AutoShape 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899" name="AutoShape 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00" name="AutoShape 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01" name="AutoShape 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02" name="AutoShape 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03" name="AutoShape 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04" name="AutoShape 1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05" name="AutoShape 1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06" name="AutoShape 1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07" name="AutoShape 1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08" name="AutoShape 1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09" name="AutoShape 1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10" name="AutoShape 1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11" name="AutoShape 1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12" name="AutoShape 1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13" name="AutoShape 1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14" name="AutoShape 2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15" name="AutoShape 2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16" name="AutoShape 2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17" name="AutoShape 2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18" name="AutoShape 2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19" name="AutoShape 2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20" name="AutoShape 2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2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2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2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2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2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2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2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2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2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3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3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3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3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3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3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3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3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3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3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4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4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4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4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4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4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4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47" name="AutoShape 2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48" name="AutoShape 2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49" name="AutoShape 2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50" name="AutoShape 3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51" name="AutoShape 3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52" name="AutoShape 3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53" name="AutoShape 3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54" name="AutoShape 3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55" name="AutoShape 3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56" name="AutoShape 3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57" name="AutoShape 3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58" name="AutoShape 3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59" name="AutoShape 3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60" name="AutoShape 4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61" name="AutoShape 4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62" name="AutoShape 4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63" name="AutoShape 4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64" name="AutoShape 4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65" name="AutoShape 4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66" name="AutoShape 4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67" name="AutoShape 4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68" name="AutoShape 4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69" name="AutoShape 4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70" name="AutoShape 5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71" name="AutoShape 5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72" name="AutoShape 5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7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7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7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7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7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7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7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8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8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8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8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8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8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8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8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8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8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9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9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9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9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9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9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9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9525</xdr:colOff>
      <xdr:row>22</xdr:row>
      <xdr:rowOff>0</xdr:rowOff>
    </xdr:from>
    <xdr:to>
      <xdr:col>14</xdr:col>
      <xdr:colOff>295275</xdr:colOff>
      <xdr:row>22</xdr:row>
      <xdr:rowOff>66675</xdr:rowOff>
    </xdr:to>
    <xdr:sp>
      <xdr:nvSpPr>
        <xdr:cNvPr id="24997" name="Image1" descr="报表底图"/>
        <xdr:cNvSpPr>
          <a:spLocks noChangeAspect="1"/>
        </xdr:cNvSpPr>
      </xdr:nvSpPr>
      <xdr:spPr>
        <a:xfrm>
          <a:off x="8580755" y="15579725"/>
          <a:ext cx="285750" cy="6667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9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4999" name="AutoShape 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00" name="AutoShape 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01" name="AutoShape 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02" name="AutoShape 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03" name="AutoShape 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04" name="AutoShape 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05" name="AutoShape 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06" name="AutoShape 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07" name="AutoShape 1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08" name="AutoShape 1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09" name="AutoShape 1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10" name="AutoShape 1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11" name="AutoShape 1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12" name="AutoShape 1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13" name="AutoShape 1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14" name="AutoShape 1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15" name="AutoShape 1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16" name="AutoShape 1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17" name="AutoShape 2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18" name="AutoShape 2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19" name="AutoShape 2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20" name="AutoShape 2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21" name="AutoShape 2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22" name="AutoShape 2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23" name="AutoShape 2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2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2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2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2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2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2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3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3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3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3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3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3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3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3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3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3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4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4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4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4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4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4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4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4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4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4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50" name="AutoShape 2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51" name="AutoShape 2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52" name="AutoShape 2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53" name="AutoShape 3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54" name="AutoShape 3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55" name="AutoShape 3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56" name="AutoShape 3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57" name="AutoShape 3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58" name="AutoShape 3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59" name="AutoShape 3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60" name="AutoShape 3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61" name="AutoShape 3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62" name="AutoShape 3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63" name="AutoShape 4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64" name="AutoShape 4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65" name="AutoShape 4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66" name="AutoShape 4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67" name="AutoShape 4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68" name="AutoShape 4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69" name="AutoShape 4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70" name="AutoShape 4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71" name="AutoShape 4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72" name="AutoShape 4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73" name="AutoShape 5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74" name="AutoShape 5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75" name="AutoShape 5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7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7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7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7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8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8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8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8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8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8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8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8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8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8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9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9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9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9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9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9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9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9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9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09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9525</xdr:colOff>
      <xdr:row>22</xdr:row>
      <xdr:rowOff>0</xdr:rowOff>
    </xdr:from>
    <xdr:to>
      <xdr:col>14</xdr:col>
      <xdr:colOff>295275</xdr:colOff>
      <xdr:row>22</xdr:row>
      <xdr:rowOff>66675</xdr:rowOff>
    </xdr:to>
    <xdr:sp>
      <xdr:nvSpPr>
        <xdr:cNvPr id="25100" name="Image1" descr="报表底图"/>
        <xdr:cNvSpPr>
          <a:spLocks noChangeAspect="1"/>
        </xdr:cNvSpPr>
      </xdr:nvSpPr>
      <xdr:spPr>
        <a:xfrm>
          <a:off x="8580755" y="15579725"/>
          <a:ext cx="285750" cy="6667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0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02" name="AutoShape 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03" name="AutoShape 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04" name="AutoShape 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05" name="AutoShape 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06" name="AutoShape 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07" name="AutoShape 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08" name="AutoShape 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09" name="AutoShape 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10" name="AutoShape 1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11" name="AutoShape 1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12" name="AutoShape 1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13" name="AutoShape 1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14" name="AutoShape 1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15" name="AutoShape 1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16" name="AutoShape 1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17" name="AutoShape 1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18" name="AutoShape 1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19" name="AutoShape 1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20" name="AutoShape 2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21" name="AutoShape 2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22" name="AutoShape 2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23" name="AutoShape 2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24" name="AutoShape 2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25" name="AutoShape 2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26" name="AutoShape 2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2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2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2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3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3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3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3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3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3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3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3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3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3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4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4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4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4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4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4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4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4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4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4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5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5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5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53" name="AutoShape 2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54" name="AutoShape 2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55" name="AutoShape 2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56" name="AutoShape 3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57" name="AutoShape 3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58" name="AutoShape 3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59" name="AutoShape 3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60" name="AutoShape 3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61" name="AutoShape 3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62" name="AutoShape 3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63" name="AutoShape 3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64" name="AutoShape 3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65" name="AutoShape 3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66" name="AutoShape 4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67" name="AutoShape 4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68" name="AutoShape 4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69" name="AutoShape 4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70" name="AutoShape 4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71" name="AutoShape 4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72" name="AutoShape 4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73" name="AutoShape 4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74" name="AutoShape 4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75" name="AutoShape 4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76" name="AutoShape 5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77" name="AutoShape 5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78" name="AutoShape 5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7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8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8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8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8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8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8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8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8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8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8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9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9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9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9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9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9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9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9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9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19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0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0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0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9525</xdr:colOff>
      <xdr:row>22</xdr:row>
      <xdr:rowOff>0</xdr:rowOff>
    </xdr:from>
    <xdr:to>
      <xdr:col>14</xdr:col>
      <xdr:colOff>295275</xdr:colOff>
      <xdr:row>22</xdr:row>
      <xdr:rowOff>66675</xdr:rowOff>
    </xdr:to>
    <xdr:sp>
      <xdr:nvSpPr>
        <xdr:cNvPr id="25203" name="Image1" descr="报表底图"/>
        <xdr:cNvSpPr>
          <a:spLocks noChangeAspect="1"/>
        </xdr:cNvSpPr>
      </xdr:nvSpPr>
      <xdr:spPr>
        <a:xfrm>
          <a:off x="8580755" y="15579725"/>
          <a:ext cx="285750" cy="6667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0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05" name="AutoShape 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06" name="AutoShape 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07" name="AutoShape 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08" name="AutoShape 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09" name="AutoShape 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10" name="AutoShape 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11" name="AutoShape 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12" name="AutoShape 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13" name="AutoShape 1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14" name="AutoShape 1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15" name="AutoShape 1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16" name="AutoShape 1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17" name="AutoShape 1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18" name="AutoShape 1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19" name="AutoShape 1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20" name="AutoShape 1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21" name="AutoShape 1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22" name="AutoShape 1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23" name="AutoShape 2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24" name="AutoShape 2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25" name="AutoShape 2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26" name="AutoShape 2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27" name="AutoShape 2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28" name="AutoShape 2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29" name="AutoShape 2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3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3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3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3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3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3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3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3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3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3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4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4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4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4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4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4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4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4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4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4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5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5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5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5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5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5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56" name="AutoShape 2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57" name="AutoShape 2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58" name="AutoShape 2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59" name="AutoShape 3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60" name="AutoShape 3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61" name="AutoShape 3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62" name="AutoShape 3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63" name="AutoShape 3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64" name="AutoShape 3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65" name="AutoShape 3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66" name="AutoShape 3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67" name="AutoShape 3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68" name="AutoShape 3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69" name="AutoShape 4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70" name="AutoShape 4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71" name="AutoShape 4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72" name="AutoShape 4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73" name="AutoShape 4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74" name="AutoShape 4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75" name="AutoShape 4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76" name="AutoShape 4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77" name="AutoShape 4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78" name="AutoShape 4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79" name="AutoShape 5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80" name="AutoShape 5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81" name="AutoShape 5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8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8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8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8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8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8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8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8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9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9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9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9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9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9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9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9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9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29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0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0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0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0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0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0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9525</xdr:colOff>
      <xdr:row>22</xdr:row>
      <xdr:rowOff>0</xdr:rowOff>
    </xdr:from>
    <xdr:to>
      <xdr:col>14</xdr:col>
      <xdr:colOff>295275</xdr:colOff>
      <xdr:row>22</xdr:row>
      <xdr:rowOff>66675</xdr:rowOff>
    </xdr:to>
    <xdr:sp>
      <xdr:nvSpPr>
        <xdr:cNvPr id="25306" name="Image1" descr="报表底图"/>
        <xdr:cNvSpPr>
          <a:spLocks noChangeAspect="1"/>
        </xdr:cNvSpPr>
      </xdr:nvSpPr>
      <xdr:spPr>
        <a:xfrm>
          <a:off x="8580755" y="15579725"/>
          <a:ext cx="285750" cy="6667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0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08" name="AutoShape 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09" name="AutoShape 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10" name="AutoShape 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11" name="AutoShape 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12" name="AutoShape 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13" name="AutoShape 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14" name="AutoShape 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15" name="AutoShape 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16" name="AutoShape 1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17" name="AutoShape 1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18" name="AutoShape 1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19" name="AutoShape 1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20" name="AutoShape 1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21" name="AutoShape 1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22" name="AutoShape 1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23" name="AutoShape 1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24" name="AutoShape 1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25" name="AutoShape 1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26" name="AutoShape 2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27" name="AutoShape 2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28" name="AutoShape 2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29" name="AutoShape 2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30" name="AutoShape 2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31" name="AutoShape 2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32" name="AutoShape 2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3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3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3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3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3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3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3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4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4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4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4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4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4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4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4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4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4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5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5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5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5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5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5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5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5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5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59" name="AutoShape 2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60" name="AutoShape 2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61" name="AutoShape 2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62" name="AutoShape 3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63" name="AutoShape 3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64" name="AutoShape 3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65" name="AutoShape 3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66" name="AutoShape 3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67" name="AutoShape 3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68" name="AutoShape 3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69" name="AutoShape 3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70" name="AutoShape 3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71" name="AutoShape 3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72" name="AutoShape 4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73" name="AutoShape 4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74" name="AutoShape 4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75" name="AutoShape 4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76" name="AutoShape 4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77" name="AutoShape 4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78" name="AutoShape 4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79" name="AutoShape 4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80" name="AutoShape 4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81" name="AutoShape 4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82" name="AutoShape 5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83" name="AutoShape 5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84" name="AutoShape 5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8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8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8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8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8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9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9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9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9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9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9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9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9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9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39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0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0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0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0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0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0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0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0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0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9525</xdr:colOff>
      <xdr:row>22</xdr:row>
      <xdr:rowOff>0</xdr:rowOff>
    </xdr:from>
    <xdr:to>
      <xdr:col>14</xdr:col>
      <xdr:colOff>295275</xdr:colOff>
      <xdr:row>22</xdr:row>
      <xdr:rowOff>244475</xdr:rowOff>
    </xdr:to>
    <xdr:sp>
      <xdr:nvSpPr>
        <xdr:cNvPr id="25409" name="Image1" descr="报表底图"/>
        <xdr:cNvSpPr>
          <a:spLocks noChangeAspect="1"/>
        </xdr:cNvSpPr>
      </xdr:nvSpPr>
      <xdr:spPr>
        <a:xfrm>
          <a:off x="8580755" y="15579725"/>
          <a:ext cx="285750" cy="24447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1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11" name="AutoShape 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12" name="AutoShape 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13" name="AutoShape 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14" name="AutoShape 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15" name="AutoShape 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16" name="AutoShape 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17" name="AutoShape 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18" name="AutoShape 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19" name="AutoShape 1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20" name="AutoShape 1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21" name="AutoShape 1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22" name="AutoShape 1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23" name="AutoShape 1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24" name="AutoShape 1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25" name="AutoShape 1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26" name="AutoShape 1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27" name="AutoShape 1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28" name="AutoShape 1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29" name="AutoShape 2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30" name="AutoShape 2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31" name="AutoShape 2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32" name="AutoShape 2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33" name="AutoShape 2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34" name="AutoShape 2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35" name="AutoShape 2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3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3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3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3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4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4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4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4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4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4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4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4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4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4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5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5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5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5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5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5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5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5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5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5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6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6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62" name="AutoShape 2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63" name="AutoShape 2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64" name="AutoShape 2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65" name="AutoShape 3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66" name="AutoShape 3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67" name="AutoShape 3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68" name="AutoShape 3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69" name="AutoShape 3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70" name="AutoShape 3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71" name="AutoShape 3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72" name="AutoShape 3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73" name="AutoShape 3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74" name="AutoShape 3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75" name="AutoShape 4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76" name="AutoShape 4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77" name="AutoShape 4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78" name="AutoShape 4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79" name="AutoShape 4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80" name="AutoShape 4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81" name="AutoShape 4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82" name="AutoShape 4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83" name="AutoShape 4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84" name="AutoShape 4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85" name="AutoShape 5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86" name="AutoShape 5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87" name="AutoShape 5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8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8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9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9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9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9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9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9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9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9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9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49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0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0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0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0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0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0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0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0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0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0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1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1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9525</xdr:colOff>
      <xdr:row>22</xdr:row>
      <xdr:rowOff>0</xdr:rowOff>
    </xdr:from>
    <xdr:to>
      <xdr:col>14</xdr:col>
      <xdr:colOff>295275</xdr:colOff>
      <xdr:row>22</xdr:row>
      <xdr:rowOff>244475</xdr:rowOff>
    </xdr:to>
    <xdr:sp>
      <xdr:nvSpPr>
        <xdr:cNvPr id="25512" name="Image1" descr="报表底图"/>
        <xdr:cNvSpPr>
          <a:spLocks noChangeAspect="1"/>
        </xdr:cNvSpPr>
      </xdr:nvSpPr>
      <xdr:spPr>
        <a:xfrm>
          <a:off x="8580755" y="15579725"/>
          <a:ext cx="285750" cy="24447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1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14" name="AutoShape 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15" name="AutoShape 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16" name="AutoShape 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17" name="AutoShape 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18" name="AutoShape 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19" name="AutoShape 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20" name="AutoShape 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21" name="AutoShape 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22" name="AutoShape 1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23" name="AutoShape 1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24" name="AutoShape 1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25" name="AutoShape 1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26" name="AutoShape 1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27" name="AutoShape 1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28" name="AutoShape 1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29" name="AutoShape 1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30" name="AutoShape 1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31" name="AutoShape 1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32" name="AutoShape 2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33" name="AutoShape 2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34" name="AutoShape 2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35" name="AutoShape 2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36" name="AutoShape 2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37" name="AutoShape 2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38" name="AutoShape 2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3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4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4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4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4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4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4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4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4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4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4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5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5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5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5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5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5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5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5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5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5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6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6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6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6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6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65" name="AutoShape 2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66" name="AutoShape 2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67" name="AutoShape 2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68" name="AutoShape 3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69" name="AutoShape 3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70" name="AutoShape 3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71" name="AutoShape 3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72" name="AutoShape 3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73" name="AutoShape 3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74" name="AutoShape 3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75" name="AutoShape 3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76" name="AutoShape 3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77" name="AutoShape 3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78" name="AutoShape 4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79" name="AutoShape 4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80" name="AutoShape 4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81" name="AutoShape 4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82" name="AutoShape 4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83" name="AutoShape 4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84" name="AutoShape 4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85" name="AutoShape 4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86" name="AutoShape 4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87" name="AutoShape 4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88" name="AutoShape 5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89" name="AutoShape 5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90" name="AutoShape 5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9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9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9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9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9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9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9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9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59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0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0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0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0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0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0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0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0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0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0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1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1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1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1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1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9525</xdr:colOff>
      <xdr:row>22</xdr:row>
      <xdr:rowOff>0</xdr:rowOff>
    </xdr:from>
    <xdr:to>
      <xdr:col>14</xdr:col>
      <xdr:colOff>295275</xdr:colOff>
      <xdr:row>22</xdr:row>
      <xdr:rowOff>244475</xdr:rowOff>
    </xdr:to>
    <xdr:sp>
      <xdr:nvSpPr>
        <xdr:cNvPr id="25615" name="Image1" descr="报表底图"/>
        <xdr:cNvSpPr>
          <a:spLocks noChangeAspect="1"/>
        </xdr:cNvSpPr>
      </xdr:nvSpPr>
      <xdr:spPr>
        <a:xfrm>
          <a:off x="8580755" y="15579725"/>
          <a:ext cx="285750" cy="24447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1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17" name="AutoShape 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18" name="AutoShape 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19" name="AutoShape 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20" name="AutoShape 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21" name="AutoShape 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22" name="AutoShape 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23" name="AutoShape 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24" name="AutoShape 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25" name="AutoShape 1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26" name="AutoShape 1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27" name="AutoShape 1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28" name="AutoShape 1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29" name="AutoShape 1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30" name="AutoShape 1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31" name="AutoShape 1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32" name="AutoShape 1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33" name="AutoShape 1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34" name="AutoShape 1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35" name="AutoShape 2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36" name="AutoShape 2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37" name="AutoShape 2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38" name="AutoShape 2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39" name="AutoShape 2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40" name="AutoShape 2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41" name="AutoShape 2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4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4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4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4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4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4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4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4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5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5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5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5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5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5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5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5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5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5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6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6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6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6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6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6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6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6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68" name="AutoShape 2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69" name="AutoShape 2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70" name="AutoShape 2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71" name="AutoShape 3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72" name="AutoShape 3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73" name="AutoShape 3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74" name="AutoShape 3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75" name="AutoShape 3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76" name="AutoShape 3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77" name="AutoShape 3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78" name="AutoShape 3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79" name="AutoShape 3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80" name="AutoShape 3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81" name="AutoShape 4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82" name="AutoShape 4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83" name="AutoShape 4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84" name="AutoShape 4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85" name="AutoShape 4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86" name="AutoShape 4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87" name="AutoShape 4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88" name="AutoShape 4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89" name="AutoShape 4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90" name="AutoShape 4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91" name="AutoShape 5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92" name="AutoShape 5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93" name="AutoShape 5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9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9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9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9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9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69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0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0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0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0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0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0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0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0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0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0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1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1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1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1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1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1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1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1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9525</xdr:colOff>
      <xdr:row>22</xdr:row>
      <xdr:rowOff>0</xdr:rowOff>
    </xdr:from>
    <xdr:to>
      <xdr:col>14</xdr:col>
      <xdr:colOff>295275</xdr:colOff>
      <xdr:row>22</xdr:row>
      <xdr:rowOff>244475</xdr:rowOff>
    </xdr:to>
    <xdr:sp>
      <xdr:nvSpPr>
        <xdr:cNvPr id="25718" name="Image1" descr="报表底图"/>
        <xdr:cNvSpPr>
          <a:spLocks noChangeAspect="1"/>
        </xdr:cNvSpPr>
      </xdr:nvSpPr>
      <xdr:spPr>
        <a:xfrm>
          <a:off x="8580755" y="15579725"/>
          <a:ext cx="285750" cy="244475"/>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1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20" name="AutoShape 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21" name="AutoShape 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22" name="AutoShape 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23" name="AutoShape 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24" name="AutoShape 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25" name="AutoShape 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26" name="AutoShape 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27" name="AutoShape 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28" name="AutoShape 1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29" name="AutoShape 1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30" name="AutoShape 1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31" name="AutoShape 1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32" name="AutoShape 1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33" name="AutoShape 1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34" name="AutoShape 1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35" name="AutoShape 1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36" name="AutoShape 1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37" name="AutoShape 1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38" name="AutoShape 2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39" name="AutoShape 2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40" name="AutoShape 2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41" name="AutoShape 2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42" name="AutoShape 2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43" name="AutoShape 2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44" name="AutoShape 2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4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4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4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4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4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5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5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5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5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5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5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5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5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5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5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6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6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6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6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6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6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6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6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6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6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7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71" name="AutoShape 2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72" name="AutoShape 2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73" name="AutoShape 2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74" name="AutoShape 3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75" name="AutoShape 3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76" name="AutoShape 3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77" name="AutoShape 3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78" name="AutoShape 3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79" name="AutoShape 3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80" name="AutoShape 3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81" name="AutoShape 3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82" name="AutoShape 3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83" name="AutoShape 3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84" name="AutoShape 4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85" name="AutoShape 4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86" name="AutoShape 4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87" name="AutoShape 43"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88" name="AutoShape 44"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89" name="AutoShape 45"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90" name="AutoShape 46"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91" name="AutoShape 47"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92" name="AutoShape 48"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93" name="AutoShape 49"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94" name="AutoShape 50"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95" name="AutoShape 5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96" name="AutoShape 52"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9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9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79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80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80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80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80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80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80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80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80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80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80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81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811"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812"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813"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814"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815"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816"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817"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818"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819"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0</xdr:colOff>
      <xdr:row>22</xdr:row>
      <xdr:rowOff>0</xdr:rowOff>
    </xdr:from>
    <xdr:to>
      <xdr:col>14</xdr:col>
      <xdr:colOff>276225</xdr:colOff>
      <xdr:row>22</xdr:row>
      <xdr:rowOff>171450</xdr:rowOff>
    </xdr:to>
    <xdr:sp>
      <xdr:nvSpPr>
        <xdr:cNvPr id="25820" name="Image1" descr="报表底图"/>
        <xdr:cNvSpPr>
          <a:spLocks noChangeAspect="1"/>
        </xdr:cNvSpPr>
      </xdr:nvSpPr>
      <xdr:spPr>
        <a:xfrm>
          <a:off x="8571230" y="15579725"/>
          <a:ext cx="276225" cy="171450"/>
        </a:xfrm>
        <a:prstGeom prst="rect">
          <a:avLst/>
        </a:prstGeom>
        <a:noFill/>
        <a:ln w="9525">
          <a:noFill/>
        </a:ln>
      </xdr:spPr>
    </xdr:sp>
    <xdr:clientData/>
  </xdr:twoCellAnchor>
  <xdr:twoCellAnchor editAs="oneCell">
    <xdr:from>
      <xdr:col>14</xdr:col>
      <xdr:colOff>9525</xdr:colOff>
      <xdr:row>22</xdr:row>
      <xdr:rowOff>0</xdr:rowOff>
    </xdr:from>
    <xdr:to>
      <xdr:col>14</xdr:col>
      <xdr:colOff>295275</xdr:colOff>
      <xdr:row>22</xdr:row>
      <xdr:rowOff>244475</xdr:rowOff>
    </xdr:to>
    <xdr:sp>
      <xdr:nvSpPr>
        <xdr:cNvPr id="25821" name="Image1" descr="报表底图"/>
        <xdr:cNvSpPr>
          <a:spLocks noChangeAspect="1"/>
        </xdr:cNvSpPr>
      </xdr:nvSpPr>
      <xdr:spPr>
        <a:xfrm>
          <a:off x="8580755" y="15579725"/>
          <a:ext cx="285750" cy="24447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E21"/>
  <sheetViews>
    <sheetView view="pageBreakPreview" zoomScaleNormal="100" workbookViewId="0">
      <selection activeCell="D19" sqref="D19"/>
    </sheetView>
  </sheetViews>
  <sheetFormatPr defaultColWidth="9" defaultRowHeight="13.5" outlineLevelCol="4"/>
  <cols>
    <col min="1" max="1" width="6.88333333333333" customWidth="1"/>
    <col min="2" max="2" width="18.5" customWidth="1"/>
    <col min="3" max="3" width="32.75" customWidth="1"/>
    <col min="4" max="4" width="13.5" customWidth="1"/>
    <col min="5" max="5" width="12.8833333333333" style="244" customWidth="1"/>
  </cols>
  <sheetData>
    <row r="1" spans="1:5">
      <c r="A1" s="237" t="s">
        <v>0</v>
      </c>
      <c r="B1" s="237"/>
      <c r="C1" s="237"/>
      <c r="D1" s="237"/>
      <c r="E1" s="237"/>
    </row>
    <row r="2" customFormat="1" ht="20.25" spans="1:5">
      <c r="A2" s="245" t="s">
        <v>1</v>
      </c>
      <c r="B2" s="245"/>
      <c r="C2" s="245"/>
      <c r="D2" s="245"/>
      <c r="E2" s="246"/>
    </row>
    <row r="3" customFormat="1" spans="1:5">
      <c r="A3" s="247"/>
      <c r="B3" s="247"/>
      <c r="C3" s="248">
        <v>45139</v>
      </c>
      <c r="D3" s="247"/>
      <c r="E3" s="249" t="s">
        <v>2</v>
      </c>
    </row>
    <row r="4" customFormat="1" ht="29" customHeight="1" spans="1:5">
      <c r="A4" s="180" t="s">
        <v>3</v>
      </c>
      <c r="B4" s="180" t="s">
        <v>4</v>
      </c>
      <c r="C4" s="180" t="s">
        <v>5</v>
      </c>
      <c r="D4" s="250" t="s">
        <v>6</v>
      </c>
      <c r="E4" s="103" t="s">
        <v>7</v>
      </c>
    </row>
    <row r="5" customFormat="1" ht="23" customHeight="1" spans="1:5">
      <c r="A5" s="180" t="s">
        <v>8</v>
      </c>
      <c r="B5" s="180"/>
      <c r="C5" s="180"/>
      <c r="D5" s="251">
        <f>D6+D14+D19</f>
        <v>44712.984</v>
      </c>
      <c r="E5" s="252"/>
    </row>
    <row r="6" customFormat="1" ht="22" customHeight="1" spans="1:5">
      <c r="A6" s="12" t="s">
        <v>9</v>
      </c>
      <c r="B6" s="253" t="s">
        <v>10</v>
      </c>
      <c r="C6" s="180"/>
      <c r="D6" s="251">
        <f>SUM(D7:D13)</f>
        <v>20773.784</v>
      </c>
      <c r="E6" s="252"/>
    </row>
    <row r="7" customFormat="1" ht="67" customHeight="1" spans="1:5">
      <c r="A7" s="254">
        <v>1</v>
      </c>
      <c r="B7" s="255" t="s">
        <v>11</v>
      </c>
      <c r="C7" s="256" t="s">
        <v>12</v>
      </c>
      <c r="D7" s="257">
        <v>10108.524</v>
      </c>
      <c r="E7" s="252"/>
    </row>
    <row r="8" customFormat="1" ht="26" customHeight="1" spans="1:5">
      <c r="A8" s="69">
        <v>2</v>
      </c>
      <c r="B8" s="256" t="s">
        <v>13</v>
      </c>
      <c r="C8" s="256" t="s">
        <v>14</v>
      </c>
      <c r="D8" s="257">
        <v>5911</v>
      </c>
      <c r="E8" s="252"/>
    </row>
    <row r="9" customFormat="1" ht="31" customHeight="1" spans="1:5">
      <c r="A9" s="69">
        <v>3</v>
      </c>
      <c r="B9" s="256" t="s">
        <v>15</v>
      </c>
      <c r="C9" s="256" t="s">
        <v>16</v>
      </c>
      <c r="D9" s="258">
        <v>1100</v>
      </c>
      <c r="E9" s="252"/>
    </row>
    <row r="10" customFormat="1" ht="31" customHeight="1" spans="1:5">
      <c r="A10" s="69">
        <v>4</v>
      </c>
      <c r="B10" s="256" t="s">
        <v>17</v>
      </c>
      <c r="C10" s="256" t="s">
        <v>18</v>
      </c>
      <c r="D10" s="257">
        <v>520</v>
      </c>
      <c r="E10" s="252"/>
    </row>
    <row r="11" customFormat="1" ht="31" customHeight="1" spans="1:5">
      <c r="A11" s="69">
        <v>5</v>
      </c>
      <c r="B11" s="256" t="s">
        <v>19</v>
      </c>
      <c r="C11" s="256" t="s">
        <v>20</v>
      </c>
      <c r="D11" s="258">
        <v>50</v>
      </c>
      <c r="E11" s="252"/>
    </row>
    <row r="12" customFormat="1" ht="35" customHeight="1" spans="1:5">
      <c r="A12" s="69">
        <v>6</v>
      </c>
      <c r="B12" s="259" t="s">
        <v>21</v>
      </c>
      <c r="C12" s="260" t="s">
        <v>22</v>
      </c>
      <c r="D12" s="261">
        <v>1785.76</v>
      </c>
      <c r="E12" s="262"/>
    </row>
    <row r="13" customFormat="1" ht="44" customHeight="1" spans="1:5">
      <c r="A13" s="69">
        <v>7</v>
      </c>
      <c r="B13" s="256" t="s">
        <v>23</v>
      </c>
      <c r="C13" s="260" t="s">
        <v>24</v>
      </c>
      <c r="D13" s="258">
        <v>1298.5</v>
      </c>
      <c r="E13" s="262"/>
    </row>
    <row r="14" customFormat="1" ht="52" customHeight="1" spans="1:5">
      <c r="A14" s="12" t="s">
        <v>25</v>
      </c>
      <c r="B14" s="263" t="s">
        <v>26</v>
      </c>
      <c r="C14" s="256"/>
      <c r="D14" s="264">
        <f>SUM(D15:D18)</f>
        <v>20854.5</v>
      </c>
      <c r="E14" s="252"/>
    </row>
    <row r="15" customFormat="1" ht="48" customHeight="1" spans="1:5">
      <c r="A15" s="255">
        <v>8</v>
      </c>
      <c r="B15" s="259" t="s">
        <v>27</v>
      </c>
      <c r="C15" s="256" t="s">
        <v>28</v>
      </c>
      <c r="D15" s="258">
        <v>2045.5</v>
      </c>
      <c r="E15" s="252"/>
    </row>
    <row r="16" customFormat="1" ht="44" customHeight="1" spans="1:5">
      <c r="A16" s="255">
        <v>9</v>
      </c>
      <c r="B16" s="255" t="s">
        <v>29</v>
      </c>
      <c r="C16" s="255" t="s">
        <v>30</v>
      </c>
      <c r="D16" s="257">
        <v>11641.5</v>
      </c>
      <c r="E16" s="252"/>
    </row>
    <row r="17" customFormat="1" ht="39" customHeight="1" spans="1:5">
      <c r="A17" s="265">
        <v>10</v>
      </c>
      <c r="B17" s="255" t="s">
        <v>31</v>
      </c>
      <c r="C17" s="265" t="s">
        <v>32</v>
      </c>
      <c r="D17" s="266">
        <v>4999.5</v>
      </c>
      <c r="E17" s="70"/>
    </row>
    <row r="18" customFormat="1" ht="42" customHeight="1" spans="1:5">
      <c r="A18" s="255">
        <v>11</v>
      </c>
      <c r="B18" s="255" t="s">
        <v>33</v>
      </c>
      <c r="C18" s="267" t="s">
        <v>34</v>
      </c>
      <c r="D18" s="257">
        <v>2168</v>
      </c>
      <c r="E18" s="252"/>
    </row>
    <row r="19" customFormat="1" ht="25" customHeight="1" spans="1:5">
      <c r="A19" s="12" t="s">
        <v>35</v>
      </c>
      <c r="B19" s="263" t="s">
        <v>36</v>
      </c>
      <c r="C19" s="260"/>
      <c r="D19" s="268">
        <f>SUM(D20:D21)</f>
        <v>3084.7</v>
      </c>
      <c r="E19" s="252"/>
    </row>
    <row r="20" customFormat="1" ht="33" customHeight="1" spans="1:5">
      <c r="A20" s="256">
        <v>12</v>
      </c>
      <c r="B20" s="259" t="s">
        <v>37</v>
      </c>
      <c r="C20" s="260" t="s">
        <v>38</v>
      </c>
      <c r="D20" s="258">
        <v>800</v>
      </c>
      <c r="E20" s="252"/>
    </row>
    <row r="21" customFormat="1" ht="24" customHeight="1" spans="1:5">
      <c r="A21" s="259">
        <v>13</v>
      </c>
      <c r="B21" s="269" t="s">
        <v>39</v>
      </c>
      <c r="C21" s="260" t="s">
        <v>22</v>
      </c>
      <c r="D21" s="258">
        <v>2284.7</v>
      </c>
      <c r="E21" s="241"/>
    </row>
  </sheetData>
  <mergeCells count="4">
    <mergeCell ref="A1:E1"/>
    <mergeCell ref="A2:E2"/>
    <mergeCell ref="A3:B3"/>
    <mergeCell ref="A5:B5"/>
  </mergeCells>
  <pageMargins left="0.904861111111111" right="0.75" top="1" bottom="1" header="0.5" footer="0.5"/>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dimension ref="A1:V16"/>
  <sheetViews>
    <sheetView tabSelected="1" view="pageBreakPreview" zoomScaleNormal="100" topLeftCell="A7" workbookViewId="0">
      <selection activeCell="Q12" sqref="Q12"/>
    </sheetView>
  </sheetViews>
  <sheetFormatPr defaultColWidth="9" defaultRowHeight="13.5"/>
  <cols>
    <col min="1" max="1" width="5.63333333333333" customWidth="1"/>
    <col min="2" max="2" width="7.38333333333333" customWidth="1"/>
    <col min="4" max="4" width="7.38333333333333" customWidth="1"/>
    <col min="5" max="5" width="6.5" customWidth="1"/>
    <col min="6" max="6" width="7" customWidth="1"/>
    <col min="8" max="9" width="5.5" customWidth="1"/>
    <col min="11" max="11" width="8.66666666666667" customWidth="1"/>
    <col min="12" max="12" width="9.66666666666667" customWidth="1"/>
    <col min="15" max="15" width="12" customWidth="1"/>
    <col min="18" max="18" width="8.63333333333333" customWidth="1"/>
    <col min="20" max="20" width="9.88333333333333" customWidth="1"/>
    <col min="21" max="21" width="8.88333333333333" customWidth="1"/>
    <col min="22" max="22" width="6.88333333333333" customWidth="1"/>
  </cols>
  <sheetData>
    <row r="1" spans="1:22">
      <c r="A1" s="32" t="s">
        <v>1078</v>
      </c>
      <c r="B1" s="32"/>
      <c r="C1" s="32"/>
      <c r="D1" s="32"/>
      <c r="E1" s="32"/>
      <c r="F1" s="32"/>
      <c r="G1" s="32"/>
      <c r="H1" s="32"/>
      <c r="I1" s="32"/>
      <c r="J1" s="32"/>
      <c r="K1" s="32"/>
      <c r="L1" s="32"/>
      <c r="M1" s="32"/>
      <c r="N1" s="32"/>
      <c r="O1" s="32"/>
      <c r="P1" s="32"/>
      <c r="Q1" s="32"/>
      <c r="R1" s="32"/>
      <c r="S1" s="32"/>
      <c r="T1" s="32"/>
      <c r="U1" s="32"/>
      <c r="V1" s="32"/>
    </row>
    <row r="2" ht="25.5" spans="1:22">
      <c r="A2" s="33" t="s">
        <v>755</v>
      </c>
      <c r="B2" s="34"/>
      <c r="C2" s="34"/>
      <c r="D2" s="34"/>
      <c r="E2" s="34"/>
      <c r="F2" s="34"/>
      <c r="G2" s="34"/>
      <c r="H2" s="34"/>
      <c r="I2" s="34"/>
      <c r="J2" s="34"/>
      <c r="K2" s="34"/>
      <c r="L2" s="34"/>
      <c r="M2" s="34"/>
      <c r="N2" s="34"/>
      <c r="O2" s="34"/>
      <c r="P2" s="34"/>
      <c r="Q2" s="34"/>
      <c r="R2" s="34"/>
      <c r="S2" s="34"/>
      <c r="T2" s="34"/>
      <c r="U2" s="34"/>
      <c r="V2" s="34"/>
    </row>
    <row r="3" ht="35" customHeight="1" spans="1:22">
      <c r="A3" s="35" t="s">
        <v>3</v>
      </c>
      <c r="B3" s="36" t="s">
        <v>42</v>
      </c>
      <c r="C3" s="36"/>
      <c r="D3" s="36"/>
      <c r="E3" s="36" t="s">
        <v>53</v>
      </c>
      <c r="F3" s="36" t="s">
        <v>54</v>
      </c>
      <c r="G3" s="36" t="s">
        <v>55</v>
      </c>
      <c r="H3" s="36" t="s">
        <v>56</v>
      </c>
      <c r="I3" s="35" t="s">
        <v>57</v>
      </c>
      <c r="J3" s="36" t="s">
        <v>58</v>
      </c>
      <c r="K3" s="36" t="s">
        <v>59</v>
      </c>
      <c r="L3" s="36"/>
      <c r="M3" s="36" t="s">
        <v>5</v>
      </c>
      <c r="N3" s="35" t="s">
        <v>60</v>
      </c>
      <c r="O3" s="36" t="s">
        <v>713</v>
      </c>
      <c r="P3" s="36" t="s">
        <v>62</v>
      </c>
      <c r="Q3" s="36" t="s">
        <v>45</v>
      </c>
      <c r="R3" s="36"/>
      <c r="S3" s="36" t="s">
        <v>63</v>
      </c>
      <c r="T3" s="36" t="s">
        <v>64</v>
      </c>
      <c r="U3" s="36" t="s">
        <v>65</v>
      </c>
      <c r="V3" s="36" t="s">
        <v>7</v>
      </c>
    </row>
    <row r="4" ht="39" customHeight="1" spans="1:22">
      <c r="A4" s="37"/>
      <c r="B4" s="36" t="s">
        <v>66</v>
      </c>
      <c r="C4" s="36" t="s">
        <v>67</v>
      </c>
      <c r="D4" s="36" t="s">
        <v>68</v>
      </c>
      <c r="E4" s="36"/>
      <c r="F4" s="36"/>
      <c r="G4" s="36"/>
      <c r="H4" s="36"/>
      <c r="I4" s="37"/>
      <c r="J4" s="36"/>
      <c r="K4" s="36" t="s">
        <v>69</v>
      </c>
      <c r="L4" s="36" t="s">
        <v>70</v>
      </c>
      <c r="M4" s="36"/>
      <c r="N4" s="37"/>
      <c r="O4" s="36"/>
      <c r="P4" s="36"/>
      <c r="Q4" s="40" t="s">
        <v>735</v>
      </c>
      <c r="R4" s="36" t="s">
        <v>72</v>
      </c>
      <c r="S4" s="36"/>
      <c r="T4" s="36"/>
      <c r="U4" s="36"/>
      <c r="V4" s="36"/>
    </row>
    <row r="5" customFormat="1" ht="51" customHeight="1" spans="1:22">
      <c r="A5" s="132"/>
      <c r="B5" s="132"/>
      <c r="C5" s="132"/>
      <c r="D5" s="132"/>
      <c r="E5" s="132"/>
      <c r="F5" s="132"/>
      <c r="G5" s="132" t="s">
        <v>73</v>
      </c>
      <c r="H5" s="132"/>
      <c r="I5" s="132"/>
      <c r="J5" s="132"/>
      <c r="K5" s="132"/>
      <c r="L5" s="132"/>
      <c r="M5" s="132"/>
      <c r="N5" s="132"/>
      <c r="O5" s="132"/>
      <c r="P5" s="132">
        <f>Q5+R5</f>
        <v>2045.5</v>
      </c>
      <c r="Q5" s="132">
        <f>SUM(Q6:Q16)</f>
        <v>2045.5</v>
      </c>
      <c r="R5" s="132">
        <f>SUM(R6:R16)</f>
        <v>0</v>
      </c>
      <c r="S5" s="132"/>
      <c r="T5" s="132"/>
      <c r="U5" s="132"/>
      <c r="V5" s="132"/>
    </row>
    <row r="6" s="61" customFormat="1" ht="86" customHeight="1" spans="1:22">
      <c r="A6" s="52">
        <v>1</v>
      </c>
      <c r="B6" s="52" t="s">
        <v>50</v>
      </c>
      <c r="C6" s="52" t="s">
        <v>1030</v>
      </c>
      <c r="D6" s="52" t="s">
        <v>1079</v>
      </c>
      <c r="E6" s="52" t="s">
        <v>1080</v>
      </c>
      <c r="F6" s="52" t="s">
        <v>314</v>
      </c>
      <c r="G6" s="52" t="s">
        <v>1081</v>
      </c>
      <c r="H6" s="52" t="s">
        <v>257</v>
      </c>
      <c r="I6" s="52" t="s">
        <v>205</v>
      </c>
      <c r="J6" s="52" t="s">
        <v>1080</v>
      </c>
      <c r="K6" s="117">
        <v>44958</v>
      </c>
      <c r="L6" s="117">
        <v>45261</v>
      </c>
      <c r="M6" s="52" t="s">
        <v>274</v>
      </c>
      <c r="N6" s="52" t="s">
        <v>1080</v>
      </c>
      <c r="O6" s="52" t="s">
        <v>1082</v>
      </c>
      <c r="P6" s="52">
        <v>580.5</v>
      </c>
      <c r="Q6" s="52">
        <v>580.5</v>
      </c>
      <c r="R6" s="52">
        <v>0</v>
      </c>
      <c r="S6" s="52" t="s">
        <v>1083</v>
      </c>
      <c r="T6" s="52" t="s">
        <v>1084</v>
      </c>
      <c r="U6" s="52" t="s">
        <v>1085</v>
      </c>
      <c r="V6" s="138"/>
    </row>
    <row r="7" s="61" customFormat="1" ht="157.5" spans="1:22">
      <c r="A7" s="52">
        <v>2</v>
      </c>
      <c r="B7" s="52" t="s">
        <v>50</v>
      </c>
      <c r="C7" s="52" t="s">
        <v>1030</v>
      </c>
      <c r="D7" s="52" t="s">
        <v>1079</v>
      </c>
      <c r="E7" s="52" t="s">
        <v>1080</v>
      </c>
      <c r="F7" s="52" t="s">
        <v>314</v>
      </c>
      <c r="G7" s="52" t="s">
        <v>1031</v>
      </c>
      <c r="H7" s="52" t="s">
        <v>1086</v>
      </c>
      <c r="I7" s="52" t="s">
        <v>205</v>
      </c>
      <c r="J7" s="52" t="s">
        <v>1080</v>
      </c>
      <c r="K7" s="117">
        <v>44958</v>
      </c>
      <c r="L7" s="117">
        <v>45261</v>
      </c>
      <c r="M7" s="52" t="s">
        <v>274</v>
      </c>
      <c r="N7" s="52" t="s">
        <v>274</v>
      </c>
      <c r="O7" s="52" t="s">
        <v>1087</v>
      </c>
      <c r="P7" s="52">
        <v>220</v>
      </c>
      <c r="Q7" s="52">
        <v>220</v>
      </c>
      <c r="R7" s="52">
        <v>0</v>
      </c>
      <c r="S7" s="52" t="s">
        <v>1088</v>
      </c>
      <c r="T7" s="52" t="s">
        <v>1089</v>
      </c>
      <c r="U7" s="52" t="s">
        <v>1090</v>
      </c>
      <c r="V7" s="138"/>
    </row>
    <row r="8" s="61" customFormat="1" ht="135" spans="1:22">
      <c r="A8" s="52">
        <v>3</v>
      </c>
      <c r="B8" s="52" t="s">
        <v>50</v>
      </c>
      <c r="C8" s="52" t="s">
        <v>1030</v>
      </c>
      <c r="D8" s="52" t="s">
        <v>1079</v>
      </c>
      <c r="E8" s="52" t="s">
        <v>78</v>
      </c>
      <c r="F8" s="52" t="s">
        <v>1091</v>
      </c>
      <c r="G8" s="52" t="s">
        <v>1092</v>
      </c>
      <c r="H8" s="52" t="s">
        <v>257</v>
      </c>
      <c r="I8" s="52" t="s">
        <v>205</v>
      </c>
      <c r="J8" s="117" t="s">
        <v>1093</v>
      </c>
      <c r="K8" s="117">
        <v>44958</v>
      </c>
      <c r="L8" s="117">
        <v>45261</v>
      </c>
      <c r="M8" s="52" t="s">
        <v>274</v>
      </c>
      <c r="N8" s="52" t="s">
        <v>1093</v>
      </c>
      <c r="O8" s="52" t="s">
        <v>1094</v>
      </c>
      <c r="P8" s="52">
        <v>35</v>
      </c>
      <c r="Q8" s="52">
        <v>35</v>
      </c>
      <c r="R8" s="52">
        <v>0</v>
      </c>
      <c r="S8" s="52" t="s">
        <v>1091</v>
      </c>
      <c r="T8" s="52" t="s">
        <v>1095</v>
      </c>
      <c r="U8" s="52" t="s">
        <v>1096</v>
      </c>
      <c r="V8" s="138"/>
    </row>
    <row r="9" s="61" customFormat="1" ht="78.75" spans="1:22">
      <c r="A9" s="52">
        <v>4</v>
      </c>
      <c r="B9" s="133" t="s">
        <v>50</v>
      </c>
      <c r="C9" s="133" t="s">
        <v>1030</v>
      </c>
      <c r="D9" s="133" t="s">
        <v>1079</v>
      </c>
      <c r="E9" s="133" t="s">
        <v>1097</v>
      </c>
      <c r="F9" s="133" t="s">
        <v>1098</v>
      </c>
      <c r="G9" s="133" t="s">
        <v>1099</v>
      </c>
      <c r="H9" s="133" t="s">
        <v>81</v>
      </c>
      <c r="I9" s="52" t="s">
        <v>205</v>
      </c>
      <c r="J9" s="133" t="s">
        <v>1097</v>
      </c>
      <c r="K9" s="135">
        <v>45170</v>
      </c>
      <c r="L9" s="135">
        <v>45261</v>
      </c>
      <c r="M9" s="133" t="s">
        <v>274</v>
      </c>
      <c r="N9" s="133" t="s">
        <v>274</v>
      </c>
      <c r="O9" s="133" t="s">
        <v>1100</v>
      </c>
      <c r="P9" s="52">
        <v>100</v>
      </c>
      <c r="Q9" s="52">
        <v>100</v>
      </c>
      <c r="R9" s="52">
        <v>0</v>
      </c>
      <c r="S9" s="52" t="s">
        <v>1101</v>
      </c>
      <c r="T9" s="133" t="s">
        <v>1102</v>
      </c>
      <c r="U9" s="133" t="s">
        <v>1103</v>
      </c>
      <c r="V9" s="138"/>
    </row>
    <row r="10" s="61" customFormat="1" ht="112.5" spans="1:22">
      <c r="A10" s="52">
        <v>5</v>
      </c>
      <c r="B10" s="133" t="s">
        <v>50</v>
      </c>
      <c r="C10" s="133" t="s">
        <v>1030</v>
      </c>
      <c r="D10" s="133" t="s">
        <v>1031</v>
      </c>
      <c r="E10" s="133" t="s">
        <v>1104</v>
      </c>
      <c r="F10" s="133" t="s">
        <v>314</v>
      </c>
      <c r="G10" s="133" t="s">
        <v>1105</v>
      </c>
      <c r="H10" s="133" t="s">
        <v>81</v>
      </c>
      <c r="I10" s="52" t="s">
        <v>205</v>
      </c>
      <c r="J10" s="133" t="s">
        <v>314</v>
      </c>
      <c r="K10" s="135">
        <v>45170</v>
      </c>
      <c r="L10" s="135">
        <v>45261</v>
      </c>
      <c r="M10" s="133" t="s">
        <v>274</v>
      </c>
      <c r="N10" s="133" t="s">
        <v>274</v>
      </c>
      <c r="O10" s="133" t="s">
        <v>1106</v>
      </c>
      <c r="P10" s="133">
        <v>100</v>
      </c>
      <c r="Q10" s="133">
        <v>100</v>
      </c>
      <c r="R10" s="52">
        <v>0</v>
      </c>
      <c r="S10" s="52" t="s">
        <v>1107</v>
      </c>
      <c r="T10" s="133" t="s">
        <v>1108</v>
      </c>
      <c r="U10" s="52" t="s">
        <v>1109</v>
      </c>
      <c r="V10" s="138"/>
    </row>
    <row r="11" s="61" customFormat="1" ht="56.25" spans="1:22">
      <c r="A11" s="52">
        <v>6</v>
      </c>
      <c r="B11" s="134" t="s">
        <v>50</v>
      </c>
      <c r="C11" s="134" t="s">
        <v>1030</v>
      </c>
      <c r="D11" s="134" t="s">
        <v>1031</v>
      </c>
      <c r="E11" s="134" t="s">
        <v>156</v>
      </c>
      <c r="F11" s="134" t="s">
        <v>1110</v>
      </c>
      <c r="G11" s="134" t="s">
        <v>1111</v>
      </c>
      <c r="H11" s="133" t="s">
        <v>81</v>
      </c>
      <c r="I11" s="52" t="s">
        <v>205</v>
      </c>
      <c r="J11" s="134" t="s">
        <v>1110</v>
      </c>
      <c r="K11" s="136">
        <v>45170</v>
      </c>
      <c r="L11" s="135">
        <v>45261</v>
      </c>
      <c r="M11" s="134" t="s">
        <v>1112</v>
      </c>
      <c r="N11" s="134" t="s">
        <v>1112</v>
      </c>
      <c r="O11" s="134" t="s">
        <v>1113</v>
      </c>
      <c r="P11" s="134">
        <v>40</v>
      </c>
      <c r="Q11" s="134">
        <v>40</v>
      </c>
      <c r="R11" s="134">
        <v>0</v>
      </c>
      <c r="S11" s="52" t="s">
        <v>1114</v>
      </c>
      <c r="T11" s="134" t="s">
        <v>1115</v>
      </c>
      <c r="U11" s="52" t="s">
        <v>1116</v>
      </c>
      <c r="V11" s="138"/>
    </row>
    <row r="12" s="61" customFormat="1" ht="56.25" spans="1:22">
      <c r="A12" s="52">
        <v>7</v>
      </c>
      <c r="B12" s="52" t="s">
        <v>50</v>
      </c>
      <c r="C12" s="52" t="s">
        <v>1030</v>
      </c>
      <c r="D12" s="52" t="s">
        <v>1031</v>
      </c>
      <c r="E12" s="52" t="s">
        <v>103</v>
      </c>
      <c r="F12" s="52" t="s">
        <v>1117</v>
      </c>
      <c r="G12" s="52" t="s">
        <v>1118</v>
      </c>
      <c r="H12" s="52" t="s">
        <v>81</v>
      </c>
      <c r="I12" s="52" t="s">
        <v>1119</v>
      </c>
      <c r="J12" s="52" t="s">
        <v>1117</v>
      </c>
      <c r="K12" s="117">
        <v>45170</v>
      </c>
      <c r="L12" s="117">
        <v>45261</v>
      </c>
      <c r="M12" s="52" t="s">
        <v>404</v>
      </c>
      <c r="N12" s="52" t="s">
        <v>404</v>
      </c>
      <c r="O12" s="52" t="s">
        <v>1120</v>
      </c>
      <c r="P12" s="52">
        <v>100</v>
      </c>
      <c r="Q12" s="52">
        <v>100</v>
      </c>
      <c r="R12" s="134">
        <v>0</v>
      </c>
      <c r="S12" s="52" t="s">
        <v>1121</v>
      </c>
      <c r="T12" s="52" t="s">
        <v>1122</v>
      </c>
      <c r="U12" s="52" t="s">
        <v>1123</v>
      </c>
      <c r="V12" s="138"/>
    </row>
    <row r="13" s="61" customFormat="1" ht="33.75" spans="1:22">
      <c r="A13" s="52">
        <v>8</v>
      </c>
      <c r="B13" s="52" t="s">
        <v>50</v>
      </c>
      <c r="C13" s="117" t="s">
        <v>1030</v>
      </c>
      <c r="D13" s="117" t="s">
        <v>1124</v>
      </c>
      <c r="E13" s="117" t="s">
        <v>156</v>
      </c>
      <c r="F13" s="117" t="s">
        <v>1125</v>
      </c>
      <c r="G13" s="117" t="s">
        <v>1126</v>
      </c>
      <c r="H13" s="117" t="s">
        <v>81</v>
      </c>
      <c r="I13" s="52" t="s">
        <v>872</v>
      </c>
      <c r="J13" s="117" t="s">
        <v>1125</v>
      </c>
      <c r="K13" s="117">
        <v>45017</v>
      </c>
      <c r="L13" s="117">
        <v>45261</v>
      </c>
      <c r="M13" s="117" t="s">
        <v>156</v>
      </c>
      <c r="N13" s="117" t="s">
        <v>1125</v>
      </c>
      <c r="O13" s="52" t="s">
        <v>1127</v>
      </c>
      <c r="P13" s="52">
        <v>50</v>
      </c>
      <c r="Q13" s="52">
        <v>50</v>
      </c>
      <c r="R13" s="52">
        <v>0</v>
      </c>
      <c r="S13" s="52" t="s">
        <v>1128</v>
      </c>
      <c r="T13" s="52" t="s">
        <v>1127</v>
      </c>
      <c r="U13" s="52" t="s">
        <v>1129</v>
      </c>
      <c r="V13" s="138"/>
    </row>
    <row r="14" s="61" customFormat="1" ht="102" customHeight="1" spans="1:22">
      <c r="A14" s="52">
        <v>9</v>
      </c>
      <c r="B14" s="133" t="s">
        <v>50</v>
      </c>
      <c r="C14" s="133" t="s">
        <v>1030</v>
      </c>
      <c r="D14" s="133" t="s">
        <v>1079</v>
      </c>
      <c r="E14" s="133" t="s">
        <v>1130</v>
      </c>
      <c r="F14" s="133" t="s">
        <v>1131</v>
      </c>
      <c r="G14" s="133" t="s">
        <v>1132</v>
      </c>
      <c r="H14" s="133" t="s">
        <v>257</v>
      </c>
      <c r="I14" s="52" t="s">
        <v>1133</v>
      </c>
      <c r="J14" s="133" t="s">
        <v>1131</v>
      </c>
      <c r="K14" s="137">
        <v>45017</v>
      </c>
      <c r="L14" s="137">
        <v>45261</v>
      </c>
      <c r="M14" s="133" t="s">
        <v>1134</v>
      </c>
      <c r="N14" s="133" t="s">
        <v>1135</v>
      </c>
      <c r="O14" s="133" t="s">
        <v>1136</v>
      </c>
      <c r="P14" s="133">
        <v>20</v>
      </c>
      <c r="Q14" s="133">
        <v>20</v>
      </c>
      <c r="R14" s="133">
        <v>0</v>
      </c>
      <c r="S14" s="133" t="s">
        <v>1137</v>
      </c>
      <c r="T14" s="133" t="s">
        <v>1138</v>
      </c>
      <c r="U14" s="133" t="s">
        <v>1139</v>
      </c>
      <c r="V14" s="138"/>
    </row>
    <row r="15" s="61" customFormat="1" ht="118" customHeight="1" spans="1:22">
      <c r="A15" s="52">
        <v>10</v>
      </c>
      <c r="B15" s="133" t="s">
        <v>50</v>
      </c>
      <c r="C15" s="133" t="s">
        <v>1030</v>
      </c>
      <c r="D15" s="133" t="s">
        <v>1079</v>
      </c>
      <c r="E15" s="133" t="s">
        <v>1140</v>
      </c>
      <c r="F15" s="133" t="s">
        <v>1141</v>
      </c>
      <c r="G15" s="133" t="s">
        <v>1142</v>
      </c>
      <c r="H15" s="133" t="s">
        <v>257</v>
      </c>
      <c r="I15" s="52" t="s">
        <v>1143</v>
      </c>
      <c r="J15" s="133" t="s">
        <v>1144</v>
      </c>
      <c r="K15" s="137">
        <v>45017</v>
      </c>
      <c r="L15" s="137">
        <v>45261</v>
      </c>
      <c r="M15" s="133" t="s">
        <v>1134</v>
      </c>
      <c r="N15" s="133" t="s">
        <v>1134</v>
      </c>
      <c r="O15" s="133" t="s">
        <v>1145</v>
      </c>
      <c r="P15" s="133">
        <v>400</v>
      </c>
      <c r="Q15" s="133">
        <v>400</v>
      </c>
      <c r="R15" s="133">
        <v>0</v>
      </c>
      <c r="S15" s="133" t="s">
        <v>1146</v>
      </c>
      <c r="T15" s="133" t="s">
        <v>1147</v>
      </c>
      <c r="U15" s="133" t="s">
        <v>1148</v>
      </c>
      <c r="V15" s="138"/>
    </row>
    <row r="16" s="61" customFormat="1" ht="78" customHeight="1" spans="1:22">
      <c r="A16" s="52">
        <v>11</v>
      </c>
      <c r="B16" s="52" t="s">
        <v>1149</v>
      </c>
      <c r="C16" s="52" t="s">
        <v>1030</v>
      </c>
      <c r="D16" s="52" t="s">
        <v>1150</v>
      </c>
      <c r="E16" s="52" t="s">
        <v>215</v>
      </c>
      <c r="F16" s="52" t="s">
        <v>203</v>
      </c>
      <c r="G16" s="52" t="s">
        <v>1151</v>
      </c>
      <c r="H16" s="52" t="s">
        <v>81</v>
      </c>
      <c r="I16" s="52" t="s">
        <v>1152</v>
      </c>
      <c r="J16" s="52" t="s">
        <v>284</v>
      </c>
      <c r="K16" s="117">
        <v>44927</v>
      </c>
      <c r="L16" s="117">
        <v>45261</v>
      </c>
      <c r="M16" s="52" t="s">
        <v>1153</v>
      </c>
      <c r="N16" s="52" t="s">
        <v>1153</v>
      </c>
      <c r="O16" s="52" t="s">
        <v>1154</v>
      </c>
      <c r="P16" s="52">
        <v>400</v>
      </c>
      <c r="Q16" s="52">
        <v>400</v>
      </c>
      <c r="R16" s="52">
        <v>0</v>
      </c>
      <c r="S16" s="52" t="s">
        <v>1155</v>
      </c>
      <c r="T16" s="52" t="s">
        <v>1156</v>
      </c>
      <c r="U16" s="52" t="s">
        <v>1157</v>
      </c>
      <c r="V16" s="138"/>
    </row>
  </sheetData>
  <mergeCells count="20">
    <mergeCell ref="A1:V1"/>
    <mergeCell ref="A2:V2"/>
    <mergeCell ref="B3:D3"/>
    <mergeCell ref="K3:L3"/>
    <mergeCell ref="Q3:R3"/>
    <mergeCell ref="A3:A4"/>
    <mergeCell ref="E3:E4"/>
    <mergeCell ref="F3:F4"/>
    <mergeCell ref="G3:G4"/>
    <mergeCell ref="H3:H4"/>
    <mergeCell ref="I3:I4"/>
    <mergeCell ref="J3:J4"/>
    <mergeCell ref="M3:M4"/>
    <mergeCell ref="N3:N4"/>
    <mergeCell ref="O3:O4"/>
    <mergeCell ref="P3:P4"/>
    <mergeCell ref="S3:S4"/>
    <mergeCell ref="T3:T4"/>
    <mergeCell ref="U3:U4"/>
    <mergeCell ref="V3:V4"/>
  </mergeCells>
  <printOptions horizontalCentered="1"/>
  <pageMargins left="0.629861111111111" right="0.751388888888889" top="1" bottom="1" header="0.5" footer="0.5"/>
  <pageSetup paperSize="9" scale="73"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dimension ref="A1:V66"/>
  <sheetViews>
    <sheetView workbookViewId="0">
      <pane ySplit="4" topLeftCell="A28" activePane="bottomLeft" state="frozen"/>
      <selection/>
      <selection pane="bottomLeft" activeCell="W28" sqref="W28"/>
    </sheetView>
  </sheetViews>
  <sheetFormatPr defaultColWidth="9" defaultRowHeight="13.5"/>
  <cols>
    <col min="1" max="1" width="4.88333333333333" customWidth="1"/>
    <col min="2" max="2" width="7.38333333333333" customWidth="1"/>
    <col min="4" max="4" width="7.38333333333333" customWidth="1"/>
    <col min="5" max="5" width="6.5" customWidth="1"/>
    <col min="6" max="6" width="7" customWidth="1"/>
    <col min="8" max="9" width="5.5" customWidth="1"/>
    <col min="11" max="12" width="11.6666666666667" customWidth="1"/>
    <col min="15" max="15" width="10.75" customWidth="1"/>
    <col min="17" max="17" width="9.25"/>
    <col min="18" max="18" width="8.63333333333333" customWidth="1"/>
    <col min="21" max="21" width="10.4416666666667" customWidth="1"/>
    <col min="22" max="22" width="7.38333333333333" customWidth="1"/>
    <col min="23" max="23" width="20.125" customWidth="1"/>
  </cols>
  <sheetData>
    <row r="1" spans="1:22">
      <c r="A1" s="62" t="s">
        <v>1158</v>
      </c>
      <c r="B1" s="62"/>
      <c r="C1" s="62"/>
      <c r="D1" s="62"/>
      <c r="E1" s="62"/>
      <c r="F1" s="62"/>
      <c r="G1" s="62"/>
      <c r="H1" s="62"/>
      <c r="I1" s="62"/>
      <c r="J1" s="62"/>
      <c r="K1" s="62"/>
      <c r="L1" s="62"/>
      <c r="M1" s="62"/>
      <c r="N1" s="62"/>
      <c r="O1" s="62"/>
      <c r="P1" s="62"/>
      <c r="Q1" s="62"/>
      <c r="R1" s="62"/>
      <c r="S1" s="62"/>
      <c r="T1" s="62"/>
      <c r="U1" s="62"/>
      <c r="V1" s="62"/>
    </row>
    <row r="2" ht="25.5" spans="1:22">
      <c r="A2" s="33" t="s">
        <v>755</v>
      </c>
      <c r="B2" s="34"/>
      <c r="C2" s="34"/>
      <c r="D2" s="34"/>
      <c r="E2" s="34"/>
      <c r="F2" s="34"/>
      <c r="G2" s="34"/>
      <c r="H2" s="34"/>
      <c r="I2" s="34"/>
      <c r="J2" s="34"/>
      <c r="K2" s="34"/>
      <c r="L2" s="34"/>
      <c r="M2" s="34"/>
      <c r="N2" s="34"/>
      <c r="O2" s="34"/>
      <c r="P2" s="34"/>
      <c r="Q2" s="34"/>
      <c r="R2" s="34"/>
      <c r="S2" s="34"/>
      <c r="T2" s="34"/>
      <c r="U2" s="34"/>
      <c r="V2" s="34"/>
    </row>
    <row r="3" ht="29" customHeight="1" spans="1:22">
      <c r="A3" s="35" t="s">
        <v>3</v>
      </c>
      <c r="B3" s="36" t="s">
        <v>42</v>
      </c>
      <c r="C3" s="36"/>
      <c r="D3" s="36"/>
      <c r="E3" s="36" t="s">
        <v>53</v>
      </c>
      <c r="F3" s="36" t="s">
        <v>54</v>
      </c>
      <c r="G3" s="36" t="s">
        <v>55</v>
      </c>
      <c r="H3" s="36" t="s">
        <v>56</v>
      </c>
      <c r="I3" s="35" t="s">
        <v>57</v>
      </c>
      <c r="J3" s="36" t="s">
        <v>58</v>
      </c>
      <c r="K3" s="36" t="s">
        <v>59</v>
      </c>
      <c r="L3" s="36"/>
      <c r="M3" s="36" t="s">
        <v>5</v>
      </c>
      <c r="N3" s="35" t="s">
        <v>60</v>
      </c>
      <c r="O3" s="36" t="s">
        <v>713</v>
      </c>
      <c r="P3" s="36" t="s">
        <v>62</v>
      </c>
      <c r="Q3" s="36" t="s">
        <v>45</v>
      </c>
      <c r="R3" s="36"/>
      <c r="S3" s="36" t="s">
        <v>63</v>
      </c>
      <c r="T3" s="36" t="s">
        <v>64</v>
      </c>
      <c r="U3" s="36" t="s">
        <v>65</v>
      </c>
      <c r="V3" s="36" t="s">
        <v>7</v>
      </c>
    </row>
    <row r="4" ht="42" customHeight="1" spans="1:22">
      <c r="A4" s="37"/>
      <c r="B4" s="36" t="s">
        <v>66</v>
      </c>
      <c r="C4" s="36" t="s">
        <v>67</v>
      </c>
      <c r="D4" s="36" t="s">
        <v>68</v>
      </c>
      <c r="E4" s="36"/>
      <c r="F4" s="36"/>
      <c r="G4" s="36"/>
      <c r="H4" s="36"/>
      <c r="I4" s="37"/>
      <c r="J4" s="36"/>
      <c r="K4" s="36" t="s">
        <v>69</v>
      </c>
      <c r="L4" s="36" t="s">
        <v>70</v>
      </c>
      <c r="M4" s="36"/>
      <c r="N4" s="37"/>
      <c r="O4" s="36"/>
      <c r="P4" s="36"/>
      <c r="Q4" s="40" t="s">
        <v>71</v>
      </c>
      <c r="R4" s="36" t="s">
        <v>72</v>
      </c>
      <c r="S4" s="36"/>
      <c r="T4" s="36"/>
      <c r="U4" s="36"/>
      <c r="V4" s="36"/>
    </row>
    <row r="5" ht="32" customHeight="1" spans="1:22">
      <c r="A5" s="36"/>
      <c r="B5" s="36"/>
      <c r="C5" s="36"/>
      <c r="D5" s="36"/>
      <c r="E5" s="36"/>
      <c r="F5" s="36"/>
      <c r="G5" s="36" t="s">
        <v>73</v>
      </c>
      <c r="H5" s="36"/>
      <c r="I5" s="36"/>
      <c r="J5" s="36"/>
      <c r="K5" s="36"/>
      <c r="L5" s="36"/>
      <c r="M5" s="36"/>
      <c r="N5" s="36"/>
      <c r="O5" s="36"/>
      <c r="P5" s="36">
        <f>Q5+R5</f>
        <v>13420.27</v>
      </c>
      <c r="Q5" s="36">
        <f>Q6+Q28+Q30+Q32+Q39+Q57</f>
        <v>11641.5</v>
      </c>
      <c r="R5" s="36">
        <f>R6+R28+R30+R32+R39+R57</f>
        <v>1778.77</v>
      </c>
      <c r="S5" s="36"/>
      <c r="T5" s="36"/>
      <c r="U5" s="36"/>
      <c r="V5" s="36"/>
    </row>
    <row r="6" s="82" customFormat="1" ht="28" customHeight="1" spans="1:22">
      <c r="A6" s="71" t="s">
        <v>74</v>
      </c>
      <c r="B6" s="71"/>
      <c r="C6" s="71"/>
      <c r="D6" s="71"/>
      <c r="E6" s="71"/>
      <c r="F6" s="71"/>
      <c r="G6" s="83" t="s">
        <v>569</v>
      </c>
      <c r="H6" s="71"/>
      <c r="I6" s="71"/>
      <c r="J6" s="71"/>
      <c r="K6" s="71"/>
      <c r="L6" s="71"/>
      <c r="M6" s="71"/>
      <c r="N6" s="71"/>
      <c r="O6" s="71"/>
      <c r="P6" s="71">
        <f>Q6+R6</f>
        <v>1530.5</v>
      </c>
      <c r="Q6" s="71">
        <f>SUM(Q7:Q27)</f>
        <v>781.5</v>
      </c>
      <c r="R6" s="71">
        <f>SUM(R7:R27)</f>
        <v>749</v>
      </c>
      <c r="S6" s="71"/>
      <c r="T6" s="71"/>
      <c r="U6" s="71"/>
      <c r="V6" s="71"/>
    </row>
    <row r="7" s="82" customFormat="1" ht="78.75" spans="1:22">
      <c r="A7" s="84">
        <v>1</v>
      </c>
      <c r="B7" s="85" t="s">
        <v>50</v>
      </c>
      <c r="C7" s="86" t="s">
        <v>569</v>
      </c>
      <c r="D7" s="86" t="s">
        <v>1159</v>
      </c>
      <c r="E7" s="53" t="s">
        <v>97</v>
      </c>
      <c r="F7" s="53" t="s">
        <v>98</v>
      </c>
      <c r="G7" s="58" t="s">
        <v>1160</v>
      </c>
      <c r="H7" s="85" t="s">
        <v>81</v>
      </c>
      <c r="I7" s="85" t="s">
        <v>1161</v>
      </c>
      <c r="J7" s="85" t="s">
        <v>1162</v>
      </c>
      <c r="K7" s="56">
        <v>44927</v>
      </c>
      <c r="L7" s="56">
        <v>45261</v>
      </c>
      <c r="M7" s="105" t="s">
        <v>454</v>
      </c>
      <c r="N7" s="85" t="s">
        <v>1163</v>
      </c>
      <c r="O7" s="85" t="s">
        <v>1164</v>
      </c>
      <c r="P7" s="85">
        <v>8</v>
      </c>
      <c r="Q7" s="85">
        <v>8</v>
      </c>
      <c r="R7" s="53">
        <v>0</v>
      </c>
      <c r="S7" s="53" t="s">
        <v>1165</v>
      </c>
      <c r="T7" s="106" t="s">
        <v>1166</v>
      </c>
      <c r="U7" s="106" t="s">
        <v>1167</v>
      </c>
      <c r="V7" s="46"/>
    </row>
    <row r="8" s="82" customFormat="1" ht="56" customHeight="1" spans="1:22">
      <c r="A8" s="84">
        <v>2</v>
      </c>
      <c r="B8" s="85" t="s">
        <v>50</v>
      </c>
      <c r="C8" s="85" t="s">
        <v>569</v>
      </c>
      <c r="D8" s="86" t="s">
        <v>1159</v>
      </c>
      <c r="E8" s="53" t="s">
        <v>97</v>
      </c>
      <c r="F8" s="53" t="s">
        <v>1168</v>
      </c>
      <c r="G8" s="58" t="s">
        <v>1169</v>
      </c>
      <c r="H8" s="85" t="s">
        <v>81</v>
      </c>
      <c r="I8" s="85" t="s">
        <v>1170</v>
      </c>
      <c r="J8" s="85" t="s">
        <v>1171</v>
      </c>
      <c r="K8" s="56">
        <v>44927</v>
      </c>
      <c r="L8" s="56">
        <v>45261</v>
      </c>
      <c r="M8" s="105" t="s">
        <v>454</v>
      </c>
      <c r="N8" s="85" t="s">
        <v>1172</v>
      </c>
      <c r="O8" s="85" t="s">
        <v>1173</v>
      </c>
      <c r="P8" s="85">
        <v>6</v>
      </c>
      <c r="Q8" s="85">
        <v>6</v>
      </c>
      <c r="R8" s="53">
        <v>0</v>
      </c>
      <c r="S8" s="53" t="s">
        <v>1174</v>
      </c>
      <c r="T8" s="85" t="s">
        <v>1175</v>
      </c>
      <c r="U8" s="85" t="s">
        <v>1176</v>
      </c>
      <c r="V8" s="46"/>
    </row>
    <row r="9" s="82" customFormat="1" ht="79" customHeight="1" spans="1:22">
      <c r="A9" s="84">
        <v>3</v>
      </c>
      <c r="B9" s="85" t="s">
        <v>50</v>
      </c>
      <c r="C9" s="85" t="s">
        <v>569</v>
      </c>
      <c r="D9" s="86" t="s">
        <v>1037</v>
      </c>
      <c r="E9" s="53" t="s">
        <v>97</v>
      </c>
      <c r="F9" s="53" t="s">
        <v>1177</v>
      </c>
      <c r="G9" s="58" t="s">
        <v>1178</v>
      </c>
      <c r="H9" s="85" t="s">
        <v>81</v>
      </c>
      <c r="I9" s="85" t="s">
        <v>1179</v>
      </c>
      <c r="J9" s="85" t="s">
        <v>1180</v>
      </c>
      <c r="K9" s="56">
        <v>44927</v>
      </c>
      <c r="L9" s="56">
        <v>45261</v>
      </c>
      <c r="M9" s="105" t="s">
        <v>454</v>
      </c>
      <c r="N9" s="85" t="s">
        <v>1181</v>
      </c>
      <c r="O9" s="85" t="s">
        <v>1182</v>
      </c>
      <c r="P9" s="85">
        <v>10</v>
      </c>
      <c r="Q9" s="85">
        <v>10</v>
      </c>
      <c r="R9" s="53">
        <v>0</v>
      </c>
      <c r="S9" s="53" t="s">
        <v>1183</v>
      </c>
      <c r="T9" s="85" t="s">
        <v>1184</v>
      </c>
      <c r="U9" s="85" t="s">
        <v>1185</v>
      </c>
      <c r="V9" s="46"/>
    </row>
    <row r="10" s="82" customFormat="1" ht="56" customHeight="1" spans="1:22">
      <c r="A10" s="84">
        <v>4</v>
      </c>
      <c r="B10" s="85" t="s">
        <v>50</v>
      </c>
      <c r="C10" s="85" t="s">
        <v>569</v>
      </c>
      <c r="D10" s="86" t="s">
        <v>1037</v>
      </c>
      <c r="E10" s="53" t="s">
        <v>97</v>
      </c>
      <c r="F10" s="53" t="s">
        <v>1186</v>
      </c>
      <c r="G10" s="58" t="s">
        <v>1187</v>
      </c>
      <c r="H10" s="85" t="s">
        <v>81</v>
      </c>
      <c r="I10" s="85" t="s">
        <v>1179</v>
      </c>
      <c r="J10" s="85" t="s">
        <v>1188</v>
      </c>
      <c r="K10" s="56">
        <v>44927</v>
      </c>
      <c r="L10" s="56">
        <v>45261</v>
      </c>
      <c r="M10" s="105" t="s">
        <v>454</v>
      </c>
      <c r="N10" s="105" t="s">
        <v>1189</v>
      </c>
      <c r="O10" s="85" t="s">
        <v>1190</v>
      </c>
      <c r="P10" s="85">
        <v>10</v>
      </c>
      <c r="Q10" s="85">
        <v>10</v>
      </c>
      <c r="R10" s="53">
        <v>0</v>
      </c>
      <c r="S10" s="53" t="s">
        <v>1191</v>
      </c>
      <c r="T10" s="85" t="s">
        <v>1192</v>
      </c>
      <c r="U10" s="85" t="s">
        <v>1193</v>
      </c>
      <c r="V10" s="46"/>
    </row>
    <row r="11" s="82" customFormat="1" ht="56" customHeight="1" spans="1:22">
      <c r="A11" s="84">
        <v>5</v>
      </c>
      <c r="B11" s="85" t="s">
        <v>50</v>
      </c>
      <c r="C11" s="85" t="s">
        <v>569</v>
      </c>
      <c r="D11" s="86" t="s">
        <v>1159</v>
      </c>
      <c r="E11" s="53" t="s">
        <v>97</v>
      </c>
      <c r="F11" s="53" t="s">
        <v>1186</v>
      </c>
      <c r="G11" s="58" t="s">
        <v>1194</v>
      </c>
      <c r="H11" s="85" t="s">
        <v>81</v>
      </c>
      <c r="I11" s="85" t="s">
        <v>1195</v>
      </c>
      <c r="J11" s="85" t="s">
        <v>1196</v>
      </c>
      <c r="K11" s="56">
        <v>44927</v>
      </c>
      <c r="L11" s="56">
        <v>45261</v>
      </c>
      <c r="M11" s="105" t="s">
        <v>454</v>
      </c>
      <c r="N11" s="105" t="s">
        <v>1189</v>
      </c>
      <c r="O11" s="106" t="s">
        <v>1197</v>
      </c>
      <c r="P11" s="85">
        <v>8</v>
      </c>
      <c r="Q11" s="85">
        <v>8</v>
      </c>
      <c r="R11" s="53">
        <v>0</v>
      </c>
      <c r="S11" s="53" t="s">
        <v>1198</v>
      </c>
      <c r="T11" s="85" t="s">
        <v>1199</v>
      </c>
      <c r="U11" s="106" t="s">
        <v>1200</v>
      </c>
      <c r="V11" s="46"/>
    </row>
    <row r="12" s="82" customFormat="1" ht="56" customHeight="1" spans="1:22">
      <c r="A12" s="84">
        <v>6</v>
      </c>
      <c r="B12" s="85" t="s">
        <v>50</v>
      </c>
      <c r="C12" s="85" t="s">
        <v>569</v>
      </c>
      <c r="D12" s="86" t="s">
        <v>1037</v>
      </c>
      <c r="E12" s="53" t="s">
        <v>97</v>
      </c>
      <c r="F12" s="53" t="s">
        <v>1201</v>
      </c>
      <c r="G12" s="58" t="s">
        <v>1202</v>
      </c>
      <c r="H12" s="85" t="s">
        <v>81</v>
      </c>
      <c r="I12" s="85" t="s">
        <v>1179</v>
      </c>
      <c r="J12" s="85" t="s">
        <v>1203</v>
      </c>
      <c r="K12" s="56">
        <v>44927</v>
      </c>
      <c r="L12" s="56">
        <v>45261</v>
      </c>
      <c r="M12" s="105" t="s">
        <v>454</v>
      </c>
      <c r="N12" s="105" t="s">
        <v>1204</v>
      </c>
      <c r="O12" s="106" t="s">
        <v>1205</v>
      </c>
      <c r="P12" s="85">
        <v>20</v>
      </c>
      <c r="Q12" s="85">
        <v>20</v>
      </c>
      <c r="R12" s="53">
        <v>0</v>
      </c>
      <c r="S12" s="53" t="s">
        <v>1191</v>
      </c>
      <c r="T12" s="85" t="s">
        <v>1206</v>
      </c>
      <c r="U12" s="106" t="s">
        <v>1193</v>
      </c>
      <c r="V12" s="46"/>
    </row>
    <row r="13" s="82" customFormat="1" ht="56" customHeight="1" spans="1:22">
      <c r="A13" s="84">
        <v>7</v>
      </c>
      <c r="B13" s="85" t="s">
        <v>50</v>
      </c>
      <c r="C13" s="85" t="s">
        <v>569</v>
      </c>
      <c r="D13" s="86" t="s">
        <v>1037</v>
      </c>
      <c r="E13" s="53" t="s">
        <v>97</v>
      </c>
      <c r="F13" s="53" t="s">
        <v>1207</v>
      </c>
      <c r="G13" s="58" t="s">
        <v>1208</v>
      </c>
      <c r="H13" s="85" t="s">
        <v>401</v>
      </c>
      <c r="I13" s="85" t="s">
        <v>1209</v>
      </c>
      <c r="J13" s="85" t="s">
        <v>1207</v>
      </c>
      <c r="K13" s="56">
        <v>44927</v>
      </c>
      <c r="L13" s="56">
        <v>45261</v>
      </c>
      <c r="M13" s="105" t="s">
        <v>454</v>
      </c>
      <c r="N13" s="105" t="s">
        <v>1210</v>
      </c>
      <c r="O13" s="106" t="s">
        <v>1211</v>
      </c>
      <c r="P13" s="85">
        <v>8</v>
      </c>
      <c r="Q13" s="85">
        <v>8</v>
      </c>
      <c r="R13" s="53">
        <v>0</v>
      </c>
      <c r="S13" s="53" t="s">
        <v>1212</v>
      </c>
      <c r="T13" s="85" t="s">
        <v>1213</v>
      </c>
      <c r="U13" s="106" t="s">
        <v>1214</v>
      </c>
      <c r="V13" s="46"/>
    </row>
    <row r="14" s="82" customFormat="1" ht="56" customHeight="1" spans="1:22">
      <c r="A14" s="84">
        <v>8</v>
      </c>
      <c r="B14" s="85" t="s">
        <v>50</v>
      </c>
      <c r="C14" s="85" t="s">
        <v>569</v>
      </c>
      <c r="D14" s="53" t="s">
        <v>1215</v>
      </c>
      <c r="E14" s="53" t="s">
        <v>97</v>
      </c>
      <c r="F14" s="53" t="s">
        <v>778</v>
      </c>
      <c r="G14" s="58" t="s">
        <v>1216</v>
      </c>
      <c r="H14" s="85" t="s">
        <v>81</v>
      </c>
      <c r="I14" s="85" t="s">
        <v>1217</v>
      </c>
      <c r="J14" s="85" t="s">
        <v>1218</v>
      </c>
      <c r="K14" s="56">
        <v>44927</v>
      </c>
      <c r="L14" s="56">
        <v>45261</v>
      </c>
      <c r="M14" s="105" t="s">
        <v>454</v>
      </c>
      <c r="N14" s="105" t="s">
        <v>781</v>
      </c>
      <c r="O14" s="107" t="s">
        <v>1219</v>
      </c>
      <c r="P14" s="85">
        <v>10</v>
      </c>
      <c r="Q14" s="85">
        <v>10</v>
      </c>
      <c r="R14" s="53">
        <v>0</v>
      </c>
      <c r="S14" s="53" t="s">
        <v>1220</v>
      </c>
      <c r="T14" s="85" t="s">
        <v>1221</v>
      </c>
      <c r="U14" s="85" t="s">
        <v>1222</v>
      </c>
      <c r="V14" s="46"/>
    </row>
    <row r="15" s="82" customFormat="1" ht="56" customHeight="1" spans="1:22">
      <c r="A15" s="84">
        <v>9</v>
      </c>
      <c r="B15" s="85" t="s">
        <v>50</v>
      </c>
      <c r="C15" s="85" t="s">
        <v>569</v>
      </c>
      <c r="D15" s="86" t="s">
        <v>1159</v>
      </c>
      <c r="E15" s="53" t="s">
        <v>97</v>
      </c>
      <c r="F15" s="53" t="s">
        <v>1223</v>
      </c>
      <c r="G15" s="53" t="s">
        <v>1224</v>
      </c>
      <c r="H15" s="58" t="s">
        <v>81</v>
      </c>
      <c r="I15" s="58" t="s">
        <v>1225</v>
      </c>
      <c r="J15" s="58" t="s">
        <v>1223</v>
      </c>
      <c r="K15" s="56">
        <v>44927</v>
      </c>
      <c r="L15" s="56">
        <v>45261</v>
      </c>
      <c r="M15" s="58" t="s">
        <v>454</v>
      </c>
      <c r="N15" s="58" t="s">
        <v>1226</v>
      </c>
      <c r="O15" s="58" t="s">
        <v>1227</v>
      </c>
      <c r="P15" s="58">
        <v>20</v>
      </c>
      <c r="Q15" s="58">
        <v>20</v>
      </c>
      <c r="R15" s="53">
        <v>0</v>
      </c>
      <c r="S15" s="53" t="s">
        <v>1228</v>
      </c>
      <c r="T15" s="85" t="s">
        <v>1229</v>
      </c>
      <c r="U15" s="58" t="s">
        <v>1230</v>
      </c>
      <c r="V15" s="46"/>
    </row>
    <row r="16" s="82" customFormat="1" ht="91" customHeight="1" spans="1:22">
      <c r="A16" s="84">
        <v>10</v>
      </c>
      <c r="B16" s="38" t="s">
        <v>50</v>
      </c>
      <c r="C16" s="38" t="s">
        <v>569</v>
      </c>
      <c r="D16" s="38" t="s">
        <v>1231</v>
      </c>
      <c r="E16" s="46" t="s">
        <v>97</v>
      </c>
      <c r="F16" s="46" t="s">
        <v>1232</v>
      </c>
      <c r="G16" s="46" t="s">
        <v>1233</v>
      </c>
      <c r="H16" s="38" t="s">
        <v>81</v>
      </c>
      <c r="I16" s="38" t="s">
        <v>1234</v>
      </c>
      <c r="J16" s="46" t="s">
        <v>1232</v>
      </c>
      <c r="K16" s="39">
        <v>44958</v>
      </c>
      <c r="L16" s="39">
        <v>45078</v>
      </c>
      <c r="M16" s="58" t="s">
        <v>454</v>
      </c>
      <c r="N16" s="38" t="s">
        <v>1235</v>
      </c>
      <c r="O16" s="46" t="s">
        <v>1236</v>
      </c>
      <c r="P16" s="38">
        <v>50</v>
      </c>
      <c r="Q16" s="38">
        <v>50</v>
      </c>
      <c r="R16" s="38">
        <v>0</v>
      </c>
      <c r="S16" s="38" t="s">
        <v>1237</v>
      </c>
      <c r="T16" s="46" t="s">
        <v>1238</v>
      </c>
      <c r="U16" s="46" t="s">
        <v>1239</v>
      </c>
      <c r="V16" s="46"/>
    </row>
    <row r="17" s="82" customFormat="1" ht="96" customHeight="1" spans="1:22">
      <c r="A17" s="84">
        <v>11</v>
      </c>
      <c r="B17" s="38" t="s">
        <v>50</v>
      </c>
      <c r="C17" s="38" t="s">
        <v>1030</v>
      </c>
      <c r="D17" s="38" t="s">
        <v>1079</v>
      </c>
      <c r="E17" s="38" t="s">
        <v>443</v>
      </c>
      <c r="F17" s="38" t="s">
        <v>444</v>
      </c>
      <c r="G17" s="38" t="s">
        <v>1240</v>
      </c>
      <c r="H17" s="38" t="s">
        <v>81</v>
      </c>
      <c r="I17" s="38" t="s">
        <v>1241</v>
      </c>
      <c r="J17" s="38" t="s">
        <v>444</v>
      </c>
      <c r="K17" s="39">
        <v>45047</v>
      </c>
      <c r="L17" s="39">
        <v>45261</v>
      </c>
      <c r="M17" s="38" t="s">
        <v>446</v>
      </c>
      <c r="N17" s="38" t="s">
        <v>444</v>
      </c>
      <c r="O17" s="38" t="s">
        <v>1242</v>
      </c>
      <c r="P17" s="38">
        <v>10</v>
      </c>
      <c r="Q17" s="38">
        <v>10</v>
      </c>
      <c r="R17" s="38">
        <v>0</v>
      </c>
      <c r="S17" s="38" t="s">
        <v>799</v>
      </c>
      <c r="T17" s="38" t="s">
        <v>1243</v>
      </c>
      <c r="U17" s="38" t="s">
        <v>1244</v>
      </c>
      <c r="V17" s="45"/>
    </row>
    <row r="18" s="82" customFormat="1" ht="96" customHeight="1" spans="1:22">
      <c r="A18" s="84">
        <v>12</v>
      </c>
      <c r="B18" s="38" t="s">
        <v>50</v>
      </c>
      <c r="C18" s="38" t="s">
        <v>1030</v>
      </c>
      <c r="D18" s="38" t="s">
        <v>1031</v>
      </c>
      <c r="E18" s="38" t="s">
        <v>443</v>
      </c>
      <c r="F18" s="38" t="s">
        <v>444</v>
      </c>
      <c r="G18" s="38" t="s">
        <v>1240</v>
      </c>
      <c r="H18" s="38" t="s">
        <v>81</v>
      </c>
      <c r="I18" s="38" t="s">
        <v>1245</v>
      </c>
      <c r="J18" s="38" t="s">
        <v>444</v>
      </c>
      <c r="K18" s="39">
        <v>45047</v>
      </c>
      <c r="L18" s="39">
        <v>45261</v>
      </c>
      <c r="M18" s="38" t="s">
        <v>446</v>
      </c>
      <c r="N18" s="38" t="s">
        <v>444</v>
      </c>
      <c r="O18" s="38" t="s">
        <v>1246</v>
      </c>
      <c r="P18" s="38">
        <v>10</v>
      </c>
      <c r="Q18" s="38">
        <v>10</v>
      </c>
      <c r="R18" s="38">
        <v>0</v>
      </c>
      <c r="S18" s="38" t="s">
        <v>799</v>
      </c>
      <c r="T18" s="38" t="s">
        <v>1247</v>
      </c>
      <c r="U18" s="38" t="s">
        <v>1244</v>
      </c>
      <c r="V18" s="45"/>
    </row>
    <row r="19" s="82" customFormat="1" ht="56" customHeight="1" spans="1:22">
      <c r="A19" s="84">
        <v>13</v>
      </c>
      <c r="B19" s="45" t="s">
        <v>50</v>
      </c>
      <c r="C19" s="45" t="s">
        <v>569</v>
      </c>
      <c r="D19" s="45" t="s">
        <v>1231</v>
      </c>
      <c r="E19" s="45" t="s">
        <v>953</v>
      </c>
      <c r="F19" s="45" t="s">
        <v>1248</v>
      </c>
      <c r="G19" s="45" t="s">
        <v>1249</v>
      </c>
      <c r="H19" s="45" t="s">
        <v>81</v>
      </c>
      <c r="I19" s="45" t="s">
        <v>1250</v>
      </c>
      <c r="J19" s="45" t="s">
        <v>1248</v>
      </c>
      <c r="K19" s="108">
        <v>45017</v>
      </c>
      <c r="L19" s="47">
        <v>45261</v>
      </c>
      <c r="M19" s="38" t="s">
        <v>1251</v>
      </c>
      <c r="N19" s="38" t="s">
        <v>1248</v>
      </c>
      <c r="O19" s="38" t="s">
        <v>1252</v>
      </c>
      <c r="P19" s="45">
        <v>215</v>
      </c>
      <c r="Q19" s="45">
        <v>15</v>
      </c>
      <c r="R19" s="45">
        <v>200</v>
      </c>
      <c r="S19" s="38" t="s">
        <v>1253</v>
      </c>
      <c r="T19" s="38" t="s">
        <v>1254</v>
      </c>
      <c r="U19" s="38" t="s">
        <v>1255</v>
      </c>
      <c r="V19" s="46"/>
    </row>
    <row r="20" s="82" customFormat="1" ht="56" customHeight="1" spans="1:22">
      <c r="A20" s="84">
        <v>14</v>
      </c>
      <c r="B20" s="38" t="s">
        <v>50</v>
      </c>
      <c r="C20" s="38" t="s">
        <v>912</v>
      </c>
      <c r="D20" s="38" t="s">
        <v>1215</v>
      </c>
      <c r="E20" s="38" t="s">
        <v>512</v>
      </c>
      <c r="F20" s="38" t="s">
        <v>1256</v>
      </c>
      <c r="G20" s="87" t="s">
        <v>1257</v>
      </c>
      <c r="H20" s="38" t="s">
        <v>81</v>
      </c>
      <c r="I20" s="38" t="s">
        <v>1258</v>
      </c>
      <c r="J20" s="38" t="s">
        <v>1256</v>
      </c>
      <c r="K20" s="39">
        <v>44958</v>
      </c>
      <c r="L20" s="39">
        <v>45139</v>
      </c>
      <c r="M20" s="38" t="s">
        <v>512</v>
      </c>
      <c r="N20" s="38" t="s">
        <v>1256</v>
      </c>
      <c r="O20" s="38" t="s">
        <v>1259</v>
      </c>
      <c r="P20" s="38">
        <v>49</v>
      </c>
      <c r="Q20" s="38">
        <v>30</v>
      </c>
      <c r="R20" s="38">
        <v>19</v>
      </c>
      <c r="S20" s="38" t="s">
        <v>1260</v>
      </c>
      <c r="T20" s="38" t="s">
        <v>1261</v>
      </c>
      <c r="U20" s="38" t="s">
        <v>1262</v>
      </c>
      <c r="V20" s="46"/>
    </row>
    <row r="21" s="82" customFormat="1" ht="56" customHeight="1" spans="1:22">
      <c r="A21" s="84">
        <v>15</v>
      </c>
      <c r="B21" s="38" t="s">
        <v>50</v>
      </c>
      <c r="C21" s="38" t="s">
        <v>912</v>
      </c>
      <c r="D21" s="38" t="s">
        <v>1215</v>
      </c>
      <c r="E21" s="38" t="s">
        <v>512</v>
      </c>
      <c r="F21" s="38" t="s">
        <v>1256</v>
      </c>
      <c r="G21" s="87" t="s">
        <v>1263</v>
      </c>
      <c r="H21" s="38" t="s">
        <v>81</v>
      </c>
      <c r="I21" s="38" t="s">
        <v>1264</v>
      </c>
      <c r="J21" s="38" t="s">
        <v>1256</v>
      </c>
      <c r="K21" s="109">
        <v>45204</v>
      </c>
      <c r="L21" s="109">
        <v>45291</v>
      </c>
      <c r="M21" s="87" t="s">
        <v>512</v>
      </c>
      <c r="N21" s="38" t="s">
        <v>1256</v>
      </c>
      <c r="O21" s="110" t="s">
        <v>1265</v>
      </c>
      <c r="P21" s="110">
        <v>34</v>
      </c>
      <c r="Q21" s="110">
        <v>30</v>
      </c>
      <c r="R21" s="110">
        <v>4</v>
      </c>
      <c r="S21" s="38" t="s">
        <v>1266</v>
      </c>
      <c r="T21" s="87" t="s">
        <v>1259</v>
      </c>
      <c r="U21" s="87" t="s">
        <v>1262</v>
      </c>
      <c r="V21" s="46"/>
    </row>
    <row r="22" s="82" customFormat="1" ht="56" customHeight="1" spans="1:22">
      <c r="A22" s="84">
        <v>16</v>
      </c>
      <c r="B22" s="49" t="s">
        <v>50</v>
      </c>
      <c r="C22" s="49" t="s">
        <v>1030</v>
      </c>
      <c r="D22" s="49" t="s">
        <v>1124</v>
      </c>
      <c r="E22" s="49" t="s">
        <v>156</v>
      </c>
      <c r="F22" s="49" t="s">
        <v>1267</v>
      </c>
      <c r="G22" s="49" t="s">
        <v>1268</v>
      </c>
      <c r="H22" s="49" t="s">
        <v>81</v>
      </c>
      <c r="I22" s="46" t="s">
        <v>1269</v>
      </c>
      <c r="J22" s="46" t="s">
        <v>156</v>
      </c>
      <c r="K22" s="49">
        <v>45017</v>
      </c>
      <c r="L22" s="49">
        <v>45261</v>
      </c>
      <c r="M22" s="49" t="s">
        <v>1267</v>
      </c>
      <c r="N22" s="49" t="s">
        <v>1267</v>
      </c>
      <c r="O22" s="46" t="s">
        <v>1270</v>
      </c>
      <c r="P22" s="46">
        <v>10</v>
      </c>
      <c r="Q22" s="46">
        <v>10</v>
      </c>
      <c r="R22" s="46">
        <v>0</v>
      </c>
      <c r="S22" s="46" t="s">
        <v>1271</v>
      </c>
      <c r="T22" s="46" t="s">
        <v>1272</v>
      </c>
      <c r="U22" s="46" t="s">
        <v>1273</v>
      </c>
      <c r="V22" s="46"/>
    </row>
    <row r="23" s="82" customFormat="1" ht="56" customHeight="1" spans="1:22">
      <c r="A23" s="84">
        <v>18</v>
      </c>
      <c r="B23" s="75" t="s">
        <v>50</v>
      </c>
      <c r="C23" s="75" t="s">
        <v>569</v>
      </c>
      <c r="D23" s="75" t="s">
        <v>1231</v>
      </c>
      <c r="E23" s="75" t="s">
        <v>140</v>
      </c>
      <c r="F23" s="75" t="s">
        <v>802</v>
      </c>
      <c r="G23" s="75" t="s">
        <v>1274</v>
      </c>
      <c r="H23" s="75" t="s">
        <v>81</v>
      </c>
      <c r="I23" s="68" t="s">
        <v>804</v>
      </c>
      <c r="J23" s="75" t="s">
        <v>802</v>
      </c>
      <c r="K23" s="111">
        <v>45047</v>
      </c>
      <c r="L23" s="111">
        <v>45261</v>
      </c>
      <c r="M23" s="68" t="s">
        <v>497</v>
      </c>
      <c r="N23" s="68" t="s">
        <v>806</v>
      </c>
      <c r="O23" s="75" t="s">
        <v>1275</v>
      </c>
      <c r="P23" s="68">
        <v>14</v>
      </c>
      <c r="Q23" s="68">
        <v>10</v>
      </c>
      <c r="R23" s="68">
        <v>4</v>
      </c>
      <c r="S23" s="75" t="s">
        <v>1276</v>
      </c>
      <c r="T23" s="75" t="s">
        <v>1277</v>
      </c>
      <c r="U23" s="127" t="s">
        <v>1278</v>
      </c>
      <c r="V23" s="70"/>
    </row>
    <row r="24" s="82" customFormat="1" ht="60" customHeight="1" spans="1:22">
      <c r="A24" s="84">
        <v>19</v>
      </c>
      <c r="B24" s="88" t="s">
        <v>50</v>
      </c>
      <c r="C24" s="88" t="s">
        <v>569</v>
      </c>
      <c r="D24" s="88" t="s">
        <v>1231</v>
      </c>
      <c r="E24" s="88" t="s">
        <v>179</v>
      </c>
      <c r="F24" s="88" t="s">
        <v>1279</v>
      </c>
      <c r="G24" s="58" t="s">
        <v>1280</v>
      </c>
      <c r="H24" s="88" t="s">
        <v>81</v>
      </c>
      <c r="I24" s="88" t="s">
        <v>1281</v>
      </c>
      <c r="J24" s="58" t="s">
        <v>1282</v>
      </c>
      <c r="K24" s="112">
        <v>45003</v>
      </c>
      <c r="L24" s="112">
        <v>45170</v>
      </c>
      <c r="M24" s="58" t="s">
        <v>1283</v>
      </c>
      <c r="N24" s="58" t="s">
        <v>1283</v>
      </c>
      <c r="O24" s="58" t="s">
        <v>1284</v>
      </c>
      <c r="P24" s="88">
        <v>140</v>
      </c>
      <c r="Q24" s="58">
        <v>100</v>
      </c>
      <c r="R24" s="88">
        <v>40</v>
      </c>
      <c r="S24" s="58" t="s">
        <v>1285</v>
      </c>
      <c r="T24" s="58" t="s">
        <v>1286</v>
      </c>
      <c r="U24" s="58" t="s">
        <v>1287</v>
      </c>
      <c r="V24" s="46"/>
    </row>
    <row r="25" s="82" customFormat="1" ht="126" customHeight="1" spans="1:22">
      <c r="A25" s="84">
        <v>20</v>
      </c>
      <c r="B25" s="38" t="s">
        <v>50</v>
      </c>
      <c r="C25" s="38" t="s">
        <v>569</v>
      </c>
      <c r="D25" s="38" t="s">
        <v>1215</v>
      </c>
      <c r="E25" s="38" t="s">
        <v>503</v>
      </c>
      <c r="F25" s="38" t="s">
        <v>1288</v>
      </c>
      <c r="G25" s="38" t="s">
        <v>1289</v>
      </c>
      <c r="H25" s="38" t="s">
        <v>81</v>
      </c>
      <c r="I25" s="38" t="s">
        <v>1290</v>
      </c>
      <c r="J25" s="38" t="s">
        <v>1291</v>
      </c>
      <c r="K25" s="39">
        <v>44958</v>
      </c>
      <c r="L25" s="39">
        <v>45261</v>
      </c>
      <c r="M25" s="38" t="s">
        <v>506</v>
      </c>
      <c r="N25" s="38" t="s">
        <v>1292</v>
      </c>
      <c r="O25" s="38" t="s">
        <v>1293</v>
      </c>
      <c r="P25" s="38">
        <v>860</v>
      </c>
      <c r="Q25" s="38">
        <v>400</v>
      </c>
      <c r="R25" s="38">
        <v>460</v>
      </c>
      <c r="S25" s="128" t="s">
        <v>1294</v>
      </c>
      <c r="T25" s="38" t="s">
        <v>1295</v>
      </c>
      <c r="U25" s="38" t="s">
        <v>1296</v>
      </c>
      <c r="V25" s="46"/>
    </row>
    <row r="26" s="82" customFormat="1" ht="88" customHeight="1" spans="1:22">
      <c r="A26" s="84">
        <v>21</v>
      </c>
      <c r="B26" s="52" t="s">
        <v>50</v>
      </c>
      <c r="C26" s="52" t="s">
        <v>569</v>
      </c>
      <c r="D26" s="52" t="s">
        <v>1231</v>
      </c>
      <c r="E26" s="52" t="s">
        <v>140</v>
      </c>
      <c r="F26" s="52" t="s">
        <v>870</v>
      </c>
      <c r="G26" s="52" t="s">
        <v>1297</v>
      </c>
      <c r="H26" s="52" t="s">
        <v>401</v>
      </c>
      <c r="I26" s="52" t="s">
        <v>1298</v>
      </c>
      <c r="J26" s="52" t="s">
        <v>870</v>
      </c>
      <c r="K26" s="113">
        <v>45047</v>
      </c>
      <c r="L26" s="113">
        <v>45261</v>
      </c>
      <c r="M26" s="38" t="s">
        <v>497</v>
      </c>
      <c r="N26" s="52" t="s">
        <v>873</v>
      </c>
      <c r="O26" s="52" t="s">
        <v>1299</v>
      </c>
      <c r="P26" s="38">
        <v>8.5</v>
      </c>
      <c r="Q26" s="38">
        <v>6.5</v>
      </c>
      <c r="R26" s="38">
        <v>2</v>
      </c>
      <c r="S26" s="52" t="s">
        <v>1300</v>
      </c>
      <c r="T26" s="52" t="s">
        <v>1301</v>
      </c>
      <c r="U26" s="52" t="s">
        <v>877</v>
      </c>
      <c r="V26" s="46"/>
    </row>
    <row r="27" s="82" customFormat="1" ht="90" spans="1:22">
      <c r="A27" s="84">
        <v>22</v>
      </c>
      <c r="B27" s="38" t="s">
        <v>50</v>
      </c>
      <c r="C27" s="38" t="s">
        <v>569</v>
      </c>
      <c r="D27" s="38" t="s">
        <v>1215</v>
      </c>
      <c r="E27" s="38" t="s">
        <v>462</v>
      </c>
      <c r="F27" s="38" t="s">
        <v>1302</v>
      </c>
      <c r="G27" s="38" t="s">
        <v>1303</v>
      </c>
      <c r="H27" s="38" t="s">
        <v>257</v>
      </c>
      <c r="I27" s="38" t="s">
        <v>1304</v>
      </c>
      <c r="J27" s="38" t="s">
        <v>1302</v>
      </c>
      <c r="K27" s="39">
        <v>45047</v>
      </c>
      <c r="L27" s="39">
        <v>45261</v>
      </c>
      <c r="M27" s="38" t="s">
        <v>465</v>
      </c>
      <c r="N27" s="38" t="s">
        <v>1305</v>
      </c>
      <c r="O27" s="38" t="s">
        <v>1306</v>
      </c>
      <c r="P27" s="38">
        <v>30</v>
      </c>
      <c r="Q27" s="38">
        <v>10</v>
      </c>
      <c r="R27" s="38">
        <v>20</v>
      </c>
      <c r="S27" s="38" t="s">
        <v>1307</v>
      </c>
      <c r="T27" s="38" t="s">
        <v>1308</v>
      </c>
      <c r="U27" s="38" t="s">
        <v>1309</v>
      </c>
      <c r="V27" s="46"/>
    </row>
    <row r="28" s="82" customFormat="1" ht="98" customHeight="1" spans="1:22">
      <c r="A28" s="71" t="s">
        <v>211</v>
      </c>
      <c r="B28" s="71"/>
      <c r="C28" s="71"/>
      <c r="D28" s="71"/>
      <c r="E28" s="71"/>
      <c r="F28" s="71"/>
      <c r="G28" s="89" t="s">
        <v>1310</v>
      </c>
      <c r="H28" s="71"/>
      <c r="I28" s="71"/>
      <c r="J28" s="89"/>
      <c r="K28" s="114"/>
      <c r="L28" s="114"/>
      <c r="M28" s="89"/>
      <c r="N28" s="89"/>
      <c r="O28" s="89"/>
      <c r="P28" s="115">
        <f>Q28+R28</f>
        <v>10396</v>
      </c>
      <c r="Q28" s="115">
        <f>SUM(Q29)</f>
        <v>10396</v>
      </c>
      <c r="R28" s="115">
        <f>SUM(R29)</f>
        <v>0</v>
      </c>
      <c r="S28" s="69"/>
      <c r="T28" s="69"/>
      <c r="U28" s="89"/>
      <c r="V28" s="69"/>
    </row>
    <row r="29" s="82" customFormat="1" ht="112.5" spans="1:22">
      <c r="A29" s="45">
        <v>1</v>
      </c>
      <c r="B29" s="45" t="s">
        <v>50</v>
      </c>
      <c r="C29" s="45" t="s">
        <v>569</v>
      </c>
      <c r="D29" s="45" t="s">
        <v>1159</v>
      </c>
      <c r="E29" s="52" t="s">
        <v>738</v>
      </c>
      <c r="F29" s="45" t="s">
        <v>203</v>
      </c>
      <c r="G29" s="52" t="s">
        <v>1310</v>
      </c>
      <c r="H29" s="45" t="s">
        <v>81</v>
      </c>
      <c r="I29" s="45" t="s">
        <v>1311</v>
      </c>
      <c r="J29" s="52" t="s">
        <v>1312</v>
      </c>
      <c r="K29" s="116" t="s">
        <v>646</v>
      </c>
      <c r="L29" s="117">
        <v>45261</v>
      </c>
      <c r="M29" s="52" t="s">
        <v>22</v>
      </c>
      <c r="N29" s="52" t="s">
        <v>1313</v>
      </c>
      <c r="O29" s="52" t="s">
        <v>1314</v>
      </c>
      <c r="P29" s="52">
        <f>Q29+R29</f>
        <v>10396</v>
      </c>
      <c r="Q29" s="52">
        <v>10396</v>
      </c>
      <c r="R29" s="45">
        <v>0</v>
      </c>
      <c r="S29" s="45" t="s">
        <v>1315</v>
      </c>
      <c r="T29" s="45" t="s">
        <v>1316</v>
      </c>
      <c r="U29" s="52" t="s">
        <v>1317</v>
      </c>
      <c r="V29" s="45"/>
    </row>
    <row r="30" s="82" customFormat="1" ht="41" customHeight="1" spans="1:22">
      <c r="A30" s="71" t="s">
        <v>252</v>
      </c>
      <c r="B30" s="71"/>
      <c r="C30" s="71"/>
      <c r="D30" s="71"/>
      <c r="E30" s="71"/>
      <c r="F30" s="71"/>
      <c r="G30" s="90" t="s">
        <v>900</v>
      </c>
      <c r="H30" s="71"/>
      <c r="I30" s="71"/>
      <c r="J30" s="90"/>
      <c r="K30" s="118"/>
      <c r="L30" s="119"/>
      <c r="M30" s="90"/>
      <c r="N30" s="90"/>
      <c r="O30" s="90"/>
      <c r="P30" s="71">
        <f>Q30+R30</f>
        <v>50.4</v>
      </c>
      <c r="Q30" s="90">
        <f>SUM(Q31:Q31)</f>
        <v>40</v>
      </c>
      <c r="R30" s="71">
        <f>SUM(R31:R31)</f>
        <v>10.4</v>
      </c>
      <c r="S30" s="71"/>
      <c r="T30" s="71"/>
      <c r="U30" s="90"/>
      <c r="V30" s="71"/>
    </row>
    <row r="31" s="82" customFormat="1" ht="111" customHeight="1" spans="1:22">
      <c r="A31" s="38">
        <v>1</v>
      </c>
      <c r="B31" s="54" t="s">
        <v>50</v>
      </c>
      <c r="C31" s="54" t="s">
        <v>912</v>
      </c>
      <c r="D31" s="54" t="s">
        <v>1231</v>
      </c>
      <c r="E31" s="54" t="s">
        <v>1318</v>
      </c>
      <c r="F31" s="54" t="s">
        <v>1319</v>
      </c>
      <c r="G31" s="54" t="s">
        <v>1320</v>
      </c>
      <c r="H31" s="54" t="s">
        <v>81</v>
      </c>
      <c r="I31" s="38" t="s">
        <v>915</v>
      </c>
      <c r="J31" s="38" t="s">
        <v>1321</v>
      </c>
      <c r="K31" s="39">
        <v>44927</v>
      </c>
      <c r="L31" s="76">
        <v>45261</v>
      </c>
      <c r="M31" s="54" t="s">
        <v>907</v>
      </c>
      <c r="N31" s="38" t="s">
        <v>1318</v>
      </c>
      <c r="O31" s="38" t="s">
        <v>1322</v>
      </c>
      <c r="P31" s="38">
        <v>50.4</v>
      </c>
      <c r="Q31" s="38">
        <v>40</v>
      </c>
      <c r="R31" s="38">
        <v>10.4</v>
      </c>
      <c r="S31" s="38" t="s">
        <v>1319</v>
      </c>
      <c r="T31" s="38" t="s">
        <v>1323</v>
      </c>
      <c r="U31" s="38" t="s">
        <v>1324</v>
      </c>
      <c r="V31" s="46"/>
    </row>
    <row r="32" s="82" customFormat="1" ht="39" customHeight="1" spans="1:22">
      <c r="A32" s="71" t="s">
        <v>271</v>
      </c>
      <c r="B32" s="71"/>
      <c r="C32" s="71"/>
      <c r="D32" s="71"/>
      <c r="E32" s="71"/>
      <c r="F32" s="71"/>
      <c r="G32" s="63" t="s">
        <v>1325</v>
      </c>
      <c r="H32" s="71"/>
      <c r="I32" s="71"/>
      <c r="J32" s="63"/>
      <c r="K32" s="63"/>
      <c r="L32" s="120"/>
      <c r="M32" s="71"/>
      <c r="N32" s="71"/>
      <c r="O32" s="120"/>
      <c r="P32" s="71">
        <f>Q32+R32</f>
        <v>60</v>
      </c>
      <c r="Q32" s="129">
        <f>SUM(Q33:Q38)</f>
        <v>39</v>
      </c>
      <c r="R32" s="129">
        <f>SUM(R33:R38)</f>
        <v>21</v>
      </c>
      <c r="S32" s="71"/>
      <c r="T32" s="71"/>
      <c r="U32" s="63"/>
      <c r="V32" s="71"/>
    </row>
    <row r="33" s="82" customFormat="1" ht="60" customHeight="1" spans="1:22">
      <c r="A33" s="45">
        <v>1</v>
      </c>
      <c r="B33" s="45" t="s">
        <v>50</v>
      </c>
      <c r="C33" s="45" t="s">
        <v>569</v>
      </c>
      <c r="D33" s="45" t="s">
        <v>1326</v>
      </c>
      <c r="E33" s="45" t="s">
        <v>127</v>
      </c>
      <c r="F33" s="45" t="s">
        <v>1023</v>
      </c>
      <c r="G33" s="45" t="s">
        <v>1327</v>
      </c>
      <c r="H33" s="45" t="s">
        <v>81</v>
      </c>
      <c r="I33" s="54" t="s">
        <v>1269</v>
      </c>
      <c r="J33" s="45" t="s">
        <v>1023</v>
      </c>
      <c r="K33" s="47">
        <v>44927</v>
      </c>
      <c r="L33" s="76">
        <v>45261</v>
      </c>
      <c r="M33" s="45" t="s">
        <v>1025</v>
      </c>
      <c r="N33" s="45" t="s">
        <v>1328</v>
      </c>
      <c r="O33" s="45" t="s">
        <v>1329</v>
      </c>
      <c r="P33" s="45">
        <v>10</v>
      </c>
      <c r="Q33" s="45">
        <v>8</v>
      </c>
      <c r="R33" s="45">
        <v>2</v>
      </c>
      <c r="S33" s="46" t="s">
        <v>1330</v>
      </c>
      <c r="T33" s="45" t="s">
        <v>1331</v>
      </c>
      <c r="U33" s="46" t="s">
        <v>1332</v>
      </c>
      <c r="V33" s="45"/>
    </row>
    <row r="34" s="82" customFormat="1" ht="60" customHeight="1" spans="1:22">
      <c r="A34" s="45">
        <v>2</v>
      </c>
      <c r="B34" s="45" t="s">
        <v>50</v>
      </c>
      <c r="C34" s="45" t="s">
        <v>569</v>
      </c>
      <c r="D34" s="45" t="s">
        <v>1326</v>
      </c>
      <c r="E34" s="45" t="s">
        <v>173</v>
      </c>
      <c r="F34" s="45" t="s">
        <v>1333</v>
      </c>
      <c r="G34" s="45" t="s">
        <v>1327</v>
      </c>
      <c r="H34" s="45" t="s">
        <v>81</v>
      </c>
      <c r="I34" s="54" t="s">
        <v>1269</v>
      </c>
      <c r="J34" s="45" t="s">
        <v>1333</v>
      </c>
      <c r="K34" s="47">
        <v>44927</v>
      </c>
      <c r="L34" s="76">
        <v>45261</v>
      </c>
      <c r="M34" s="45" t="s">
        <v>437</v>
      </c>
      <c r="N34" s="45" t="s">
        <v>1334</v>
      </c>
      <c r="O34" s="45" t="s">
        <v>1335</v>
      </c>
      <c r="P34" s="45">
        <v>10</v>
      </c>
      <c r="Q34" s="45">
        <v>5</v>
      </c>
      <c r="R34" s="45">
        <v>5</v>
      </c>
      <c r="S34" s="45" t="s">
        <v>1336</v>
      </c>
      <c r="T34" s="45" t="s">
        <v>1337</v>
      </c>
      <c r="U34" s="46" t="s">
        <v>1338</v>
      </c>
      <c r="V34" s="45"/>
    </row>
    <row r="35" s="82" customFormat="1" ht="60" customHeight="1" spans="1:22">
      <c r="A35" s="45">
        <v>3</v>
      </c>
      <c r="B35" s="45" t="s">
        <v>50</v>
      </c>
      <c r="C35" s="45" t="s">
        <v>1030</v>
      </c>
      <c r="D35" s="45" t="s">
        <v>1339</v>
      </c>
      <c r="E35" s="45" t="s">
        <v>462</v>
      </c>
      <c r="F35" s="45" t="s">
        <v>1340</v>
      </c>
      <c r="G35" s="45" t="s">
        <v>1341</v>
      </c>
      <c r="H35" s="45" t="s">
        <v>81</v>
      </c>
      <c r="I35" s="54" t="s">
        <v>205</v>
      </c>
      <c r="J35" s="45" t="s">
        <v>1340</v>
      </c>
      <c r="K35" s="47">
        <v>44927</v>
      </c>
      <c r="L35" s="76">
        <v>45261</v>
      </c>
      <c r="M35" s="45" t="s">
        <v>465</v>
      </c>
      <c r="N35" s="45" t="s">
        <v>1340</v>
      </c>
      <c r="O35" s="45" t="s">
        <v>1342</v>
      </c>
      <c r="P35" s="45">
        <v>10</v>
      </c>
      <c r="Q35" s="45">
        <v>5</v>
      </c>
      <c r="R35" s="45">
        <v>5</v>
      </c>
      <c r="S35" s="45" t="s">
        <v>1343</v>
      </c>
      <c r="T35" s="45" t="s">
        <v>1344</v>
      </c>
      <c r="U35" s="46" t="s">
        <v>1345</v>
      </c>
      <c r="V35" s="45"/>
    </row>
    <row r="36" s="82" customFormat="1" ht="60" customHeight="1" spans="1:22">
      <c r="A36" s="45">
        <v>4</v>
      </c>
      <c r="B36" s="45" t="s">
        <v>50</v>
      </c>
      <c r="C36" s="45" t="s">
        <v>569</v>
      </c>
      <c r="D36" s="45" t="s">
        <v>1326</v>
      </c>
      <c r="E36" s="45" t="s">
        <v>103</v>
      </c>
      <c r="F36" s="45" t="s">
        <v>1346</v>
      </c>
      <c r="G36" s="45" t="s">
        <v>1327</v>
      </c>
      <c r="H36" s="50" t="s">
        <v>81</v>
      </c>
      <c r="I36" s="54" t="s">
        <v>205</v>
      </c>
      <c r="J36" s="45" t="s">
        <v>1346</v>
      </c>
      <c r="K36" s="121">
        <v>45078</v>
      </c>
      <c r="L36" s="121">
        <v>45261</v>
      </c>
      <c r="M36" s="45" t="s">
        <v>404</v>
      </c>
      <c r="N36" s="45" t="s">
        <v>1346</v>
      </c>
      <c r="O36" s="45" t="s">
        <v>1347</v>
      </c>
      <c r="P36" s="50">
        <v>10</v>
      </c>
      <c r="Q36" s="86">
        <v>5</v>
      </c>
      <c r="R36" s="86">
        <v>5</v>
      </c>
      <c r="S36" s="86" t="s">
        <v>1348</v>
      </c>
      <c r="T36" s="45" t="s">
        <v>1337</v>
      </c>
      <c r="U36" s="45" t="s">
        <v>1349</v>
      </c>
      <c r="V36" s="45"/>
    </row>
    <row r="37" s="82" customFormat="1" ht="60" customHeight="1" spans="1:22">
      <c r="A37" s="45">
        <v>5</v>
      </c>
      <c r="B37" s="45" t="s">
        <v>50</v>
      </c>
      <c r="C37" s="91" t="s">
        <v>569</v>
      </c>
      <c r="D37" s="86" t="s">
        <v>1350</v>
      </c>
      <c r="E37" s="45" t="s">
        <v>127</v>
      </c>
      <c r="F37" s="45" t="s">
        <v>1023</v>
      </c>
      <c r="G37" s="86" t="s">
        <v>1351</v>
      </c>
      <c r="H37" s="50" t="s">
        <v>81</v>
      </c>
      <c r="I37" s="54" t="s">
        <v>205</v>
      </c>
      <c r="J37" s="45" t="s">
        <v>1023</v>
      </c>
      <c r="K37" s="121">
        <v>45078</v>
      </c>
      <c r="L37" s="121">
        <v>45261</v>
      </c>
      <c r="M37" s="45" t="s">
        <v>1025</v>
      </c>
      <c r="N37" s="45" t="s">
        <v>1023</v>
      </c>
      <c r="O37" s="45" t="s">
        <v>1352</v>
      </c>
      <c r="P37" s="50">
        <v>10</v>
      </c>
      <c r="Q37" s="86">
        <v>8</v>
      </c>
      <c r="R37" s="86">
        <v>2</v>
      </c>
      <c r="S37" s="86" t="s">
        <v>1353</v>
      </c>
      <c r="T37" s="45" t="s">
        <v>1354</v>
      </c>
      <c r="U37" s="45" t="s">
        <v>1355</v>
      </c>
      <c r="V37" s="45"/>
    </row>
    <row r="38" s="82" customFormat="1" ht="62" customHeight="1" spans="1:22">
      <c r="A38" s="45">
        <v>6</v>
      </c>
      <c r="B38" s="45" t="s">
        <v>50</v>
      </c>
      <c r="C38" s="92" t="s">
        <v>569</v>
      </c>
      <c r="D38" s="86" t="s">
        <v>1350</v>
      </c>
      <c r="E38" s="45" t="s">
        <v>127</v>
      </c>
      <c r="F38" s="45" t="s">
        <v>1356</v>
      </c>
      <c r="G38" s="86" t="s">
        <v>1351</v>
      </c>
      <c r="H38" s="50" t="s">
        <v>81</v>
      </c>
      <c r="I38" s="54" t="s">
        <v>205</v>
      </c>
      <c r="J38" s="45" t="s">
        <v>1356</v>
      </c>
      <c r="K38" s="121">
        <v>45108</v>
      </c>
      <c r="L38" s="121">
        <v>45261</v>
      </c>
      <c r="M38" s="45" t="s">
        <v>1025</v>
      </c>
      <c r="N38" s="45" t="s">
        <v>1356</v>
      </c>
      <c r="O38" s="45" t="s">
        <v>1357</v>
      </c>
      <c r="P38" s="50">
        <v>10</v>
      </c>
      <c r="Q38" s="86">
        <v>8</v>
      </c>
      <c r="R38" s="86">
        <v>2</v>
      </c>
      <c r="S38" s="50" t="s">
        <v>1358</v>
      </c>
      <c r="T38" s="45" t="s">
        <v>1359</v>
      </c>
      <c r="U38" s="45" t="s">
        <v>1360</v>
      </c>
      <c r="V38" s="45"/>
    </row>
    <row r="39" s="82" customFormat="1" ht="38" customHeight="1" spans="1:22">
      <c r="A39" s="63" t="s">
        <v>280</v>
      </c>
      <c r="B39" s="63"/>
      <c r="C39" s="63"/>
      <c r="D39" s="63"/>
      <c r="E39" s="63"/>
      <c r="F39" s="63"/>
      <c r="G39" s="63" t="s">
        <v>920</v>
      </c>
      <c r="H39" s="63"/>
      <c r="I39" s="63"/>
      <c r="J39" s="63"/>
      <c r="K39" s="122"/>
      <c r="L39" s="122"/>
      <c r="M39" s="63"/>
      <c r="N39" s="63"/>
      <c r="O39" s="63"/>
      <c r="P39" s="63">
        <f>Q39+R39</f>
        <v>437.37</v>
      </c>
      <c r="Q39" s="63">
        <f>SUM(Q40:Q56)</f>
        <v>175</v>
      </c>
      <c r="R39" s="63">
        <f>SUM(R40:R56)</f>
        <v>262.37</v>
      </c>
      <c r="S39" s="63"/>
      <c r="T39" s="63"/>
      <c r="U39" s="63"/>
      <c r="V39" s="63"/>
    </row>
    <row r="40" s="82" customFormat="1" ht="62" customHeight="1" spans="1:22">
      <c r="A40" s="38">
        <v>1</v>
      </c>
      <c r="B40" s="38" t="s">
        <v>50</v>
      </c>
      <c r="C40" s="38" t="s">
        <v>1030</v>
      </c>
      <c r="D40" s="38" t="s">
        <v>1124</v>
      </c>
      <c r="E40" s="38" t="s">
        <v>179</v>
      </c>
      <c r="F40" s="38" t="s">
        <v>822</v>
      </c>
      <c r="G40" s="93" t="s">
        <v>1361</v>
      </c>
      <c r="H40" s="38" t="s">
        <v>401</v>
      </c>
      <c r="I40" s="38" t="s">
        <v>1362</v>
      </c>
      <c r="J40" s="38" t="s">
        <v>822</v>
      </c>
      <c r="K40" s="123">
        <v>45017</v>
      </c>
      <c r="L40" s="123">
        <v>45261</v>
      </c>
      <c r="M40" s="38" t="s">
        <v>924</v>
      </c>
      <c r="N40" s="38" t="s">
        <v>822</v>
      </c>
      <c r="O40" s="38" t="s">
        <v>1363</v>
      </c>
      <c r="P40" s="38">
        <v>127</v>
      </c>
      <c r="Q40" s="38">
        <v>80</v>
      </c>
      <c r="R40" s="38">
        <v>47</v>
      </c>
      <c r="S40" s="38" t="s">
        <v>926</v>
      </c>
      <c r="T40" s="38" t="s">
        <v>1364</v>
      </c>
      <c r="U40" s="38" t="s">
        <v>1365</v>
      </c>
      <c r="V40" s="46"/>
    </row>
    <row r="41" s="82" customFormat="1" ht="62" customHeight="1" spans="1:22">
      <c r="A41" s="38">
        <v>2</v>
      </c>
      <c r="B41" s="38" t="s">
        <v>50</v>
      </c>
      <c r="C41" s="38" t="s">
        <v>569</v>
      </c>
      <c r="D41" s="38" t="s">
        <v>1366</v>
      </c>
      <c r="E41" s="38" t="s">
        <v>179</v>
      </c>
      <c r="F41" s="38" t="s">
        <v>822</v>
      </c>
      <c r="G41" s="38" t="s">
        <v>1367</v>
      </c>
      <c r="H41" s="38" t="s">
        <v>81</v>
      </c>
      <c r="I41" s="38" t="s">
        <v>1368</v>
      </c>
      <c r="J41" s="38" t="s">
        <v>1369</v>
      </c>
      <c r="K41" s="123">
        <v>45078</v>
      </c>
      <c r="L41" s="123">
        <v>45261</v>
      </c>
      <c r="M41" s="38" t="s">
        <v>924</v>
      </c>
      <c r="N41" s="38" t="s">
        <v>822</v>
      </c>
      <c r="O41" s="38" t="s">
        <v>1370</v>
      </c>
      <c r="P41" s="38">
        <v>23</v>
      </c>
      <c r="Q41" s="38">
        <v>20</v>
      </c>
      <c r="R41" s="38">
        <v>3</v>
      </c>
      <c r="S41" s="38" t="s">
        <v>926</v>
      </c>
      <c r="T41" s="38" t="s">
        <v>1371</v>
      </c>
      <c r="U41" s="38" t="s">
        <v>1372</v>
      </c>
      <c r="V41" s="46"/>
    </row>
    <row r="42" s="82" customFormat="1" ht="93" customHeight="1" spans="1:22">
      <c r="A42" s="38">
        <v>3</v>
      </c>
      <c r="B42" s="38" t="s">
        <v>50</v>
      </c>
      <c r="C42" s="38" t="s">
        <v>569</v>
      </c>
      <c r="D42" s="45" t="s">
        <v>1215</v>
      </c>
      <c r="E42" s="45" t="s">
        <v>294</v>
      </c>
      <c r="F42" s="45" t="s">
        <v>1373</v>
      </c>
      <c r="G42" s="46" t="s">
        <v>1374</v>
      </c>
      <c r="H42" s="45" t="s">
        <v>584</v>
      </c>
      <c r="I42" s="45" t="s">
        <v>205</v>
      </c>
      <c r="J42" s="45" t="s">
        <v>1373</v>
      </c>
      <c r="K42" s="47">
        <v>45078</v>
      </c>
      <c r="L42" s="47">
        <v>45139</v>
      </c>
      <c r="M42" s="45" t="s">
        <v>414</v>
      </c>
      <c r="N42" s="45" t="s">
        <v>1373</v>
      </c>
      <c r="O42" s="45" t="s">
        <v>1375</v>
      </c>
      <c r="P42" s="45">
        <v>8.52</v>
      </c>
      <c r="Q42" s="45">
        <v>5</v>
      </c>
      <c r="R42" s="45">
        <v>3.52</v>
      </c>
      <c r="S42" s="130" t="s">
        <v>1376</v>
      </c>
      <c r="T42" s="45" t="s">
        <v>1377</v>
      </c>
      <c r="U42" s="45" t="s">
        <v>1378</v>
      </c>
      <c r="V42" s="46"/>
    </row>
    <row r="43" s="82" customFormat="1" ht="106" customHeight="1" spans="1:22">
      <c r="A43" s="38">
        <v>4</v>
      </c>
      <c r="B43" s="94" t="s">
        <v>50</v>
      </c>
      <c r="C43" s="95" t="s">
        <v>569</v>
      </c>
      <c r="D43" s="96" t="s">
        <v>1159</v>
      </c>
      <c r="E43" s="97" t="s">
        <v>97</v>
      </c>
      <c r="F43" s="97" t="s">
        <v>98</v>
      </c>
      <c r="G43" s="98" t="s">
        <v>1379</v>
      </c>
      <c r="H43" s="99" t="s">
        <v>81</v>
      </c>
      <c r="I43" s="99" t="s">
        <v>1380</v>
      </c>
      <c r="J43" s="98" t="s">
        <v>98</v>
      </c>
      <c r="K43" s="124">
        <v>44927</v>
      </c>
      <c r="L43" s="124">
        <v>45261</v>
      </c>
      <c r="M43" s="99" t="s">
        <v>454</v>
      </c>
      <c r="N43" s="95" t="s">
        <v>1163</v>
      </c>
      <c r="O43" s="98" t="s">
        <v>1381</v>
      </c>
      <c r="P43" s="98">
        <v>15</v>
      </c>
      <c r="Q43" s="98">
        <v>5</v>
      </c>
      <c r="R43" s="98">
        <v>0</v>
      </c>
      <c r="S43" s="98" t="s">
        <v>1382</v>
      </c>
      <c r="T43" s="95" t="s">
        <v>1383</v>
      </c>
      <c r="U43" s="95" t="s">
        <v>1384</v>
      </c>
      <c r="V43" s="46"/>
    </row>
    <row r="44" s="82" customFormat="1" ht="77" customHeight="1" spans="1:22">
      <c r="A44" s="38">
        <v>5</v>
      </c>
      <c r="B44" s="100" t="s">
        <v>50</v>
      </c>
      <c r="C44" s="46" t="s">
        <v>569</v>
      </c>
      <c r="D44" s="46" t="s">
        <v>1326</v>
      </c>
      <c r="E44" s="45" t="s">
        <v>173</v>
      </c>
      <c r="F44" s="45" t="s">
        <v>1333</v>
      </c>
      <c r="G44" s="52" t="s">
        <v>1385</v>
      </c>
      <c r="H44" s="45" t="s">
        <v>81</v>
      </c>
      <c r="I44" s="45" t="s">
        <v>1386</v>
      </c>
      <c r="J44" s="45" t="s">
        <v>1387</v>
      </c>
      <c r="K44" s="47">
        <v>45017</v>
      </c>
      <c r="L44" s="47">
        <v>45078</v>
      </c>
      <c r="M44" s="45" t="s">
        <v>437</v>
      </c>
      <c r="N44" s="45" t="s">
        <v>1333</v>
      </c>
      <c r="O44" s="125" t="s">
        <v>1388</v>
      </c>
      <c r="P44" s="45">
        <v>15</v>
      </c>
      <c r="Q44" s="45">
        <v>5</v>
      </c>
      <c r="R44" s="45">
        <v>0</v>
      </c>
      <c r="S44" s="45" t="s">
        <v>1389</v>
      </c>
      <c r="T44" s="45" t="s">
        <v>1390</v>
      </c>
      <c r="U44" s="125" t="s">
        <v>1391</v>
      </c>
      <c r="V44" s="46"/>
    </row>
    <row r="45" s="82" customFormat="1" ht="85" customHeight="1" spans="1:22">
      <c r="A45" s="38">
        <v>6</v>
      </c>
      <c r="B45" s="82" t="s">
        <v>1392</v>
      </c>
      <c r="C45" s="45" t="s">
        <v>569</v>
      </c>
      <c r="D45" s="82" t="s">
        <v>570</v>
      </c>
      <c r="E45" s="45" t="s">
        <v>462</v>
      </c>
      <c r="F45" s="45" t="s">
        <v>1340</v>
      </c>
      <c r="G45" s="45" t="s">
        <v>1393</v>
      </c>
      <c r="H45" s="45" t="s">
        <v>257</v>
      </c>
      <c r="I45" s="45" t="s">
        <v>1394</v>
      </c>
      <c r="J45" s="45" t="s">
        <v>1340</v>
      </c>
      <c r="K45" s="47">
        <v>45048</v>
      </c>
      <c r="L45" s="47">
        <v>45262</v>
      </c>
      <c r="M45" s="45" t="s">
        <v>465</v>
      </c>
      <c r="N45" s="45" t="s">
        <v>1395</v>
      </c>
      <c r="O45" s="45" t="s">
        <v>1396</v>
      </c>
      <c r="P45" s="45">
        <v>25</v>
      </c>
      <c r="Q45" s="45">
        <v>5</v>
      </c>
      <c r="R45" s="45">
        <v>15</v>
      </c>
      <c r="S45" s="45" t="s">
        <v>1397</v>
      </c>
      <c r="T45" s="82" t="s">
        <v>1398</v>
      </c>
      <c r="U45" s="45" t="s">
        <v>1399</v>
      </c>
      <c r="V45" s="46"/>
    </row>
    <row r="46" s="82" customFormat="1" ht="67.5" spans="1:22">
      <c r="A46" s="38">
        <v>7</v>
      </c>
      <c r="B46" s="101" t="s">
        <v>50</v>
      </c>
      <c r="C46" s="45" t="s">
        <v>569</v>
      </c>
      <c r="D46" s="45" t="s">
        <v>1231</v>
      </c>
      <c r="E46" s="45" t="s">
        <v>503</v>
      </c>
      <c r="F46" s="45" t="s">
        <v>1400</v>
      </c>
      <c r="G46" s="45" t="s">
        <v>1401</v>
      </c>
      <c r="H46" s="45" t="s">
        <v>401</v>
      </c>
      <c r="I46" s="45" t="s">
        <v>1402</v>
      </c>
      <c r="J46" s="45" t="s">
        <v>1403</v>
      </c>
      <c r="K46" s="47">
        <v>44986</v>
      </c>
      <c r="L46" s="47">
        <v>45078</v>
      </c>
      <c r="M46" s="45" t="s">
        <v>506</v>
      </c>
      <c r="N46" s="45" t="s">
        <v>1400</v>
      </c>
      <c r="O46" s="45" t="s">
        <v>1404</v>
      </c>
      <c r="P46" s="45">
        <v>96</v>
      </c>
      <c r="Q46" s="45">
        <v>5</v>
      </c>
      <c r="R46" s="45">
        <v>91</v>
      </c>
      <c r="S46" s="45" t="s">
        <v>1405</v>
      </c>
      <c r="T46" s="45" t="s">
        <v>1406</v>
      </c>
      <c r="U46" s="53" t="s">
        <v>1407</v>
      </c>
      <c r="V46" s="46"/>
    </row>
    <row r="47" s="82" customFormat="1" ht="45" spans="1:22">
      <c r="A47" s="38">
        <v>8</v>
      </c>
      <c r="B47" s="46" t="s">
        <v>50</v>
      </c>
      <c r="C47" s="46" t="s">
        <v>569</v>
      </c>
      <c r="D47" s="46" t="s">
        <v>570</v>
      </c>
      <c r="E47" s="46" t="s">
        <v>503</v>
      </c>
      <c r="F47" s="46" t="s">
        <v>623</v>
      </c>
      <c r="G47" s="46" t="s">
        <v>1408</v>
      </c>
      <c r="H47" s="46" t="s">
        <v>81</v>
      </c>
      <c r="I47" s="45" t="s">
        <v>205</v>
      </c>
      <c r="J47" s="46" t="s">
        <v>623</v>
      </c>
      <c r="K47" s="49">
        <v>45047</v>
      </c>
      <c r="L47" s="49">
        <v>45231</v>
      </c>
      <c r="M47" s="46" t="s">
        <v>506</v>
      </c>
      <c r="N47" s="46" t="s">
        <v>623</v>
      </c>
      <c r="O47" s="46" t="s">
        <v>1409</v>
      </c>
      <c r="P47" s="46">
        <v>40</v>
      </c>
      <c r="Q47" s="46">
        <v>5</v>
      </c>
      <c r="R47" s="46">
        <v>35</v>
      </c>
      <c r="S47" s="45" t="s">
        <v>1410</v>
      </c>
      <c r="T47" s="46" t="s">
        <v>1411</v>
      </c>
      <c r="U47" s="46" t="s">
        <v>1412</v>
      </c>
      <c r="V47" s="46"/>
    </row>
    <row r="48" s="82" customFormat="1" ht="62" customHeight="1" spans="1:22">
      <c r="A48" s="38">
        <v>9</v>
      </c>
      <c r="B48" s="45" t="s">
        <v>50</v>
      </c>
      <c r="C48" s="45" t="s">
        <v>569</v>
      </c>
      <c r="D48" s="45" t="s">
        <v>1037</v>
      </c>
      <c r="E48" s="45" t="s">
        <v>148</v>
      </c>
      <c r="F48" s="45" t="s">
        <v>1413</v>
      </c>
      <c r="G48" s="45" t="s">
        <v>1414</v>
      </c>
      <c r="H48" s="45" t="s">
        <v>81</v>
      </c>
      <c r="I48" s="45" t="s">
        <v>1415</v>
      </c>
      <c r="J48" s="45" t="s">
        <v>1416</v>
      </c>
      <c r="K48" s="47">
        <v>44986</v>
      </c>
      <c r="L48" s="47">
        <v>45231</v>
      </c>
      <c r="M48" s="45" t="s">
        <v>637</v>
      </c>
      <c r="N48" s="45" t="s">
        <v>1413</v>
      </c>
      <c r="O48" s="45" t="s">
        <v>1417</v>
      </c>
      <c r="P48" s="45">
        <v>7</v>
      </c>
      <c r="Q48" s="45">
        <v>5</v>
      </c>
      <c r="R48" s="45">
        <v>2</v>
      </c>
      <c r="S48" s="45" t="s">
        <v>1418</v>
      </c>
      <c r="T48" s="45" t="s">
        <v>1419</v>
      </c>
      <c r="U48" s="45" t="s">
        <v>1420</v>
      </c>
      <c r="V48" s="46"/>
    </row>
    <row r="49" s="82" customFormat="1" ht="62" customHeight="1" spans="1:22">
      <c r="A49" s="38">
        <v>10</v>
      </c>
      <c r="B49" s="45" t="s">
        <v>50</v>
      </c>
      <c r="C49" s="45" t="s">
        <v>569</v>
      </c>
      <c r="D49" s="45" t="s">
        <v>1421</v>
      </c>
      <c r="E49" s="45" t="s">
        <v>148</v>
      </c>
      <c r="F49" s="45" t="s">
        <v>1413</v>
      </c>
      <c r="G49" s="45" t="s">
        <v>1422</v>
      </c>
      <c r="H49" s="45" t="s">
        <v>81</v>
      </c>
      <c r="I49" s="45" t="s">
        <v>205</v>
      </c>
      <c r="J49" s="45" t="s">
        <v>1413</v>
      </c>
      <c r="K49" s="47">
        <v>44986</v>
      </c>
      <c r="L49" s="47">
        <v>45078</v>
      </c>
      <c r="M49" s="45" t="s">
        <v>1423</v>
      </c>
      <c r="N49" s="45" t="s">
        <v>1413</v>
      </c>
      <c r="O49" s="45" t="s">
        <v>1424</v>
      </c>
      <c r="P49" s="45">
        <v>20</v>
      </c>
      <c r="Q49" s="45">
        <v>5</v>
      </c>
      <c r="R49" s="45">
        <v>15</v>
      </c>
      <c r="S49" s="45" t="s">
        <v>1425</v>
      </c>
      <c r="T49" s="45" t="s">
        <v>1426</v>
      </c>
      <c r="U49" s="45" t="s">
        <v>1427</v>
      </c>
      <c r="V49" s="46"/>
    </row>
    <row r="50" s="82" customFormat="1" ht="62" customHeight="1" spans="1:22">
      <c r="A50" s="38">
        <v>11</v>
      </c>
      <c r="B50" s="45" t="s">
        <v>49</v>
      </c>
      <c r="C50" s="45" t="s">
        <v>580</v>
      </c>
      <c r="D50" s="45" t="s">
        <v>581</v>
      </c>
      <c r="E50" s="45" t="s">
        <v>148</v>
      </c>
      <c r="F50" s="45" t="s">
        <v>1428</v>
      </c>
      <c r="G50" s="45" t="s">
        <v>1429</v>
      </c>
      <c r="H50" s="45" t="s">
        <v>401</v>
      </c>
      <c r="I50" s="45" t="s">
        <v>205</v>
      </c>
      <c r="J50" s="45" t="s">
        <v>1428</v>
      </c>
      <c r="K50" s="108">
        <v>44927</v>
      </c>
      <c r="L50" s="108">
        <v>45200</v>
      </c>
      <c r="M50" s="45" t="s">
        <v>1430</v>
      </c>
      <c r="N50" s="45" t="s">
        <v>1428</v>
      </c>
      <c r="O50" s="45" t="s">
        <v>1431</v>
      </c>
      <c r="P50" s="45">
        <v>20</v>
      </c>
      <c r="Q50" s="45">
        <v>5</v>
      </c>
      <c r="R50" s="45">
        <v>15</v>
      </c>
      <c r="S50" s="45" t="s">
        <v>1432</v>
      </c>
      <c r="T50" s="45" t="s">
        <v>1433</v>
      </c>
      <c r="U50" s="45" t="s">
        <v>1434</v>
      </c>
      <c r="V50" s="46"/>
    </row>
    <row r="51" s="82" customFormat="1" ht="62" customHeight="1" spans="1:22">
      <c r="A51" s="38">
        <v>12</v>
      </c>
      <c r="B51" s="100" t="s">
        <v>50</v>
      </c>
      <c r="C51" s="46" t="s">
        <v>569</v>
      </c>
      <c r="D51" s="46" t="s">
        <v>1435</v>
      </c>
      <c r="E51" s="46" t="s">
        <v>193</v>
      </c>
      <c r="F51" s="46" t="s">
        <v>1436</v>
      </c>
      <c r="G51" s="46" t="s">
        <v>1437</v>
      </c>
      <c r="H51" s="46" t="s">
        <v>257</v>
      </c>
      <c r="I51" s="46" t="s">
        <v>1438</v>
      </c>
      <c r="J51" s="46" t="s">
        <v>1439</v>
      </c>
      <c r="K51" s="49">
        <v>45047</v>
      </c>
      <c r="L51" s="49">
        <v>45261</v>
      </c>
      <c r="M51" s="46" t="s">
        <v>473</v>
      </c>
      <c r="N51" s="46" t="s">
        <v>1440</v>
      </c>
      <c r="O51" s="46" t="s">
        <v>1441</v>
      </c>
      <c r="P51" s="46">
        <v>10</v>
      </c>
      <c r="Q51" s="46">
        <v>5</v>
      </c>
      <c r="R51" s="46">
        <v>5</v>
      </c>
      <c r="S51" s="46" t="s">
        <v>1442</v>
      </c>
      <c r="T51" s="46" t="s">
        <v>1443</v>
      </c>
      <c r="U51" s="46" t="s">
        <v>1444</v>
      </c>
      <c r="V51" s="46"/>
    </row>
    <row r="52" s="82" customFormat="1" ht="62" customHeight="1" spans="1:22">
      <c r="A52" s="38">
        <v>13</v>
      </c>
      <c r="B52" s="102" t="s">
        <v>1149</v>
      </c>
      <c r="C52" s="54" t="s">
        <v>569</v>
      </c>
      <c r="D52" s="54" t="s">
        <v>1231</v>
      </c>
      <c r="E52" s="46" t="s">
        <v>78</v>
      </c>
      <c r="F52" s="46" t="s">
        <v>1445</v>
      </c>
      <c r="G52" s="46" t="s">
        <v>1446</v>
      </c>
      <c r="H52" s="46" t="s">
        <v>257</v>
      </c>
      <c r="I52" s="46" t="s">
        <v>1447</v>
      </c>
      <c r="J52" s="46" t="s">
        <v>1448</v>
      </c>
      <c r="K52" s="49">
        <v>44927</v>
      </c>
      <c r="L52" s="49">
        <v>45261</v>
      </c>
      <c r="M52" s="46" t="s">
        <v>481</v>
      </c>
      <c r="N52" s="46" t="s">
        <v>1445</v>
      </c>
      <c r="O52" s="46" t="s">
        <v>1449</v>
      </c>
      <c r="P52" s="46">
        <v>10</v>
      </c>
      <c r="Q52" s="46">
        <v>5</v>
      </c>
      <c r="R52" s="46">
        <v>5</v>
      </c>
      <c r="S52" s="46">
        <v>5</v>
      </c>
      <c r="T52" s="46" t="s">
        <v>1450</v>
      </c>
      <c r="U52" s="46" t="s">
        <v>1451</v>
      </c>
      <c r="V52" s="46"/>
    </row>
    <row r="53" s="82" customFormat="1" ht="62" customHeight="1" spans="1:22">
      <c r="A53" s="38">
        <v>14</v>
      </c>
      <c r="B53" s="102" t="s">
        <v>1149</v>
      </c>
      <c r="C53" s="54" t="s">
        <v>569</v>
      </c>
      <c r="D53" s="54" t="s">
        <v>1231</v>
      </c>
      <c r="E53" s="46" t="s">
        <v>78</v>
      </c>
      <c r="F53" s="46" t="s">
        <v>1452</v>
      </c>
      <c r="G53" s="46" t="s">
        <v>1453</v>
      </c>
      <c r="H53" s="46" t="s">
        <v>81</v>
      </c>
      <c r="I53" s="46" t="s">
        <v>1454</v>
      </c>
      <c r="J53" s="46" t="s">
        <v>1455</v>
      </c>
      <c r="K53" s="49">
        <v>44927</v>
      </c>
      <c r="L53" s="49">
        <v>45261</v>
      </c>
      <c r="M53" s="46" t="s">
        <v>481</v>
      </c>
      <c r="N53" s="46" t="s">
        <v>1452</v>
      </c>
      <c r="O53" s="46" t="s">
        <v>1456</v>
      </c>
      <c r="P53" s="46">
        <v>15</v>
      </c>
      <c r="Q53" s="46">
        <v>5</v>
      </c>
      <c r="R53" s="46">
        <v>10</v>
      </c>
      <c r="S53" s="46">
        <v>25</v>
      </c>
      <c r="T53" s="46" t="s">
        <v>1457</v>
      </c>
      <c r="U53" s="46" t="s">
        <v>1458</v>
      </c>
      <c r="V53" s="46"/>
    </row>
    <row r="54" s="82" customFormat="1" ht="73" customHeight="1" spans="1:22">
      <c r="A54" s="38">
        <v>15</v>
      </c>
      <c r="B54" s="101" t="s">
        <v>50</v>
      </c>
      <c r="C54" s="45" t="s">
        <v>569</v>
      </c>
      <c r="D54" s="45" t="s">
        <v>1215</v>
      </c>
      <c r="E54" s="45" t="s">
        <v>116</v>
      </c>
      <c r="F54" s="45" t="s">
        <v>1459</v>
      </c>
      <c r="G54" s="45" t="s">
        <v>1460</v>
      </c>
      <c r="H54" s="45" t="s">
        <v>1461</v>
      </c>
      <c r="I54" s="45" t="s">
        <v>1462</v>
      </c>
      <c r="J54" s="45" t="s">
        <v>1463</v>
      </c>
      <c r="K54" s="126" t="s">
        <v>646</v>
      </c>
      <c r="L54" s="126" t="s">
        <v>1464</v>
      </c>
      <c r="M54" s="45" t="s">
        <v>116</v>
      </c>
      <c r="N54" s="45" t="s">
        <v>1459</v>
      </c>
      <c r="O54" s="45" t="s">
        <v>1465</v>
      </c>
      <c r="P54" s="45">
        <v>20</v>
      </c>
      <c r="Q54" s="45">
        <v>5</v>
      </c>
      <c r="R54" s="45">
        <v>15</v>
      </c>
      <c r="S54" s="45" t="s">
        <v>1466</v>
      </c>
      <c r="T54" s="45" t="s">
        <v>1467</v>
      </c>
      <c r="U54" s="125" t="s">
        <v>1468</v>
      </c>
      <c r="V54" s="46"/>
    </row>
    <row r="55" s="82" customFormat="1" ht="73" customHeight="1" spans="1:22">
      <c r="A55" s="38">
        <v>16</v>
      </c>
      <c r="B55" s="100" t="s">
        <v>50</v>
      </c>
      <c r="C55" s="46" t="s">
        <v>569</v>
      </c>
      <c r="D55" s="45" t="s">
        <v>1231</v>
      </c>
      <c r="E55" s="45" t="s">
        <v>953</v>
      </c>
      <c r="F55" s="45" t="s">
        <v>961</v>
      </c>
      <c r="G55" s="45" t="s">
        <v>1469</v>
      </c>
      <c r="H55" s="45" t="s">
        <v>81</v>
      </c>
      <c r="I55" s="45" t="s">
        <v>1470</v>
      </c>
      <c r="J55" s="45" t="s">
        <v>1471</v>
      </c>
      <c r="K55" s="47">
        <v>45017</v>
      </c>
      <c r="L55" s="47">
        <v>45261</v>
      </c>
      <c r="M55" s="45" t="s">
        <v>1472</v>
      </c>
      <c r="N55" s="45" t="s">
        <v>961</v>
      </c>
      <c r="O55" s="45" t="s">
        <v>1473</v>
      </c>
      <c r="P55" s="45">
        <v>5.85</v>
      </c>
      <c r="Q55" s="45">
        <v>5</v>
      </c>
      <c r="R55" s="45">
        <v>0.85</v>
      </c>
      <c r="S55" s="45" t="s">
        <v>1474</v>
      </c>
      <c r="T55" s="45" t="s">
        <v>1475</v>
      </c>
      <c r="U55" s="45" t="s">
        <v>1476</v>
      </c>
      <c r="V55" s="46"/>
    </row>
    <row r="56" s="82" customFormat="1" ht="62" customHeight="1" spans="1:22">
      <c r="A56" s="38">
        <v>17</v>
      </c>
      <c r="B56" s="45" t="s">
        <v>50</v>
      </c>
      <c r="C56" s="45" t="s">
        <v>569</v>
      </c>
      <c r="D56" s="45" t="s">
        <v>1231</v>
      </c>
      <c r="E56" s="45" t="s">
        <v>127</v>
      </c>
      <c r="F56" s="45" t="s">
        <v>1477</v>
      </c>
      <c r="G56" s="45" t="s">
        <v>1478</v>
      </c>
      <c r="H56" s="45" t="s">
        <v>81</v>
      </c>
      <c r="I56" s="45" t="s">
        <v>205</v>
      </c>
      <c r="J56" s="45" t="s">
        <v>1479</v>
      </c>
      <c r="K56" s="47">
        <v>45017</v>
      </c>
      <c r="L56" s="47">
        <v>45108</v>
      </c>
      <c r="M56" s="45" t="s">
        <v>127</v>
      </c>
      <c r="N56" s="45" t="s">
        <v>1477</v>
      </c>
      <c r="O56" s="45" t="s">
        <v>1480</v>
      </c>
      <c r="P56" s="45">
        <v>5</v>
      </c>
      <c r="Q56" s="45">
        <v>5</v>
      </c>
      <c r="R56" s="45">
        <v>0</v>
      </c>
      <c r="S56" s="45" t="s">
        <v>1481</v>
      </c>
      <c r="T56" s="45" t="s">
        <v>1482</v>
      </c>
      <c r="U56" s="45" t="s">
        <v>1483</v>
      </c>
      <c r="V56" s="46"/>
    </row>
    <row r="57" ht="64" customHeight="1" spans="1:22">
      <c r="A57" s="103" t="s">
        <v>310</v>
      </c>
      <c r="B57" s="103"/>
      <c r="C57" s="103"/>
      <c r="D57" s="103"/>
      <c r="E57" s="103"/>
      <c r="F57" s="103"/>
      <c r="G57" s="104" t="s">
        <v>1484</v>
      </c>
      <c r="H57" s="103"/>
      <c r="I57" s="103"/>
      <c r="J57" s="103"/>
      <c r="K57" s="103"/>
      <c r="L57" s="103"/>
      <c r="M57" s="103"/>
      <c r="N57" s="103"/>
      <c r="O57" s="103"/>
      <c r="P57" s="103">
        <f>Q57+R57</f>
        <v>946</v>
      </c>
      <c r="Q57" s="103">
        <f>SUM(Q58:Q66)</f>
        <v>210</v>
      </c>
      <c r="R57" s="103">
        <f>SUM(R58:R66)</f>
        <v>736</v>
      </c>
      <c r="S57" s="103"/>
      <c r="T57" s="103"/>
      <c r="U57" s="103"/>
      <c r="V57" s="103"/>
    </row>
    <row r="58" ht="105" customHeight="1" spans="1:22">
      <c r="A58" s="45">
        <v>1</v>
      </c>
      <c r="B58" s="46" t="s">
        <v>50</v>
      </c>
      <c r="C58" s="46" t="s">
        <v>569</v>
      </c>
      <c r="D58" s="46" t="s">
        <v>1159</v>
      </c>
      <c r="E58" s="46" t="s">
        <v>116</v>
      </c>
      <c r="F58" s="46" t="s">
        <v>938</v>
      </c>
      <c r="G58" s="46" t="s">
        <v>1485</v>
      </c>
      <c r="H58" s="46" t="s">
        <v>257</v>
      </c>
      <c r="I58" s="46" t="s">
        <v>932</v>
      </c>
      <c r="J58" s="46" t="s">
        <v>1486</v>
      </c>
      <c r="K58" s="49">
        <v>44927</v>
      </c>
      <c r="L58" s="49">
        <v>45231</v>
      </c>
      <c r="M58" s="46" t="s">
        <v>941</v>
      </c>
      <c r="N58" s="46" t="s">
        <v>941</v>
      </c>
      <c r="O58" s="46" t="s">
        <v>1487</v>
      </c>
      <c r="P58" s="46">
        <v>60</v>
      </c>
      <c r="Q58" s="46">
        <v>20</v>
      </c>
      <c r="R58" s="46">
        <v>40</v>
      </c>
      <c r="S58" s="46" t="s">
        <v>1488</v>
      </c>
      <c r="T58" s="46" t="s">
        <v>1489</v>
      </c>
      <c r="U58" s="46" t="s">
        <v>1490</v>
      </c>
      <c r="V58" s="45"/>
    </row>
    <row r="59" ht="57" customHeight="1" spans="1:22">
      <c r="A59" s="45">
        <v>2</v>
      </c>
      <c r="B59" s="46" t="s">
        <v>50</v>
      </c>
      <c r="C59" s="46" t="s">
        <v>1491</v>
      </c>
      <c r="D59" s="46" t="s">
        <v>1159</v>
      </c>
      <c r="E59" s="46" t="s">
        <v>116</v>
      </c>
      <c r="F59" s="46" t="s">
        <v>930</v>
      </c>
      <c r="G59" s="46" t="s">
        <v>1492</v>
      </c>
      <c r="H59" s="46" t="s">
        <v>257</v>
      </c>
      <c r="I59" s="46" t="s">
        <v>932</v>
      </c>
      <c r="J59" s="46" t="s">
        <v>1493</v>
      </c>
      <c r="K59" s="49">
        <v>44928</v>
      </c>
      <c r="L59" s="49">
        <v>45232</v>
      </c>
      <c r="M59" s="46" t="s">
        <v>930</v>
      </c>
      <c r="N59" s="46" t="s">
        <v>933</v>
      </c>
      <c r="O59" s="46" t="s">
        <v>1494</v>
      </c>
      <c r="P59" s="46">
        <v>60</v>
      </c>
      <c r="Q59" s="46">
        <v>25</v>
      </c>
      <c r="R59" s="46">
        <v>35</v>
      </c>
      <c r="S59" s="46" t="s">
        <v>1495</v>
      </c>
      <c r="T59" s="46" t="s">
        <v>1496</v>
      </c>
      <c r="U59" s="46" t="s">
        <v>1497</v>
      </c>
      <c r="V59" s="131"/>
    </row>
    <row r="60" ht="52" customHeight="1" spans="1:22">
      <c r="A60" s="45">
        <v>3</v>
      </c>
      <c r="B60" s="46" t="s">
        <v>50</v>
      </c>
      <c r="C60" s="46" t="s">
        <v>1491</v>
      </c>
      <c r="D60" s="46" t="s">
        <v>1159</v>
      </c>
      <c r="E60" s="46" t="s">
        <v>116</v>
      </c>
      <c r="F60" s="46" t="s">
        <v>946</v>
      </c>
      <c r="G60" s="46" t="s">
        <v>1498</v>
      </c>
      <c r="H60" s="46" t="s">
        <v>257</v>
      </c>
      <c r="I60" s="46" t="s">
        <v>932</v>
      </c>
      <c r="J60" s="46" t="s">
        <v>1499</v>
      </c>
      <c r="K60" s="49">
        <v>44929</v>
      </c>
      <c r="L60" s="49">
        <v>45233</v>
      </c>
      <c r="M60" s="46" t="s">
        <v>946</v>
      </c>
      <c r="N60" s="46" t="s">
        <v>948</v>
      </c>
      <c r="O60" s="46" t="s">
        <v>1500</v>
      </c>
      <c r="P60" s="46">
        <v>120</v>
      </c>
      <c r="Q60" s="46">
        <v>30</v>
      </c>
      <c r="R60" s="46">
        <v>90</v>
      </c>
      <c r="S60" s="46" t="s">
        <v>1501</v>
      </c>
      <c r="T60" s="46" t="s">
        <v>1496</v>
      </c>
      <c r="U60" s="46" t="s">
        <v>1502</v>
      </c>
      <c r="V60" s="131"/>
    </row>
    <row r="61" ht="51" customHeight="1" spans="1:22">
      <c r="A61" s="45">
        <v>4</v>
      </c>
      <c r="B61" s="46" t="s">
        <v>50</v>
      </c>
      <c r="C61" s="46" t="s">
        <v>1491</v>
      </c>
      <c r="D61" s="46" t="s">
        <v>1159</v>
      </c>
      <c r="E61" s="46" t="s">
        <v>116</v>
      </c>
      <c r="F61" s="46" t="s">
        <v>973</v>
      </c>
      <c r="G61" s="46" t="s">
        <v>1503</v>
      </c>
      <c r="H61" s="46" t="s">
        <v>257</v>
      </c>
      <c r="I61" s="46" t="s">
        <v>932</v>
      </c>
      <c r="J61" s="46" t="s">
        <v>1504</v>
      </c>
      <c r="K61" s="49">
        <v>44930</v>
      </c>
      <c r="L61" s="49">
        <v>45234</v>
      </c>
      <c r="M61" s="46" t="s">
        <v>973</v>
      </c>
      <c r="N61" s="46" t="s">
        <v>1505</v>
      </c>
      <c r="O61" s="46" t="s">
        <v>1506</v>
      </c>
      <c r="P61" s="46">
        <v>150</v>
      </c>
      <c r="Q61" s="46">
        <v>25</v>
      </c>
      <c r="R61" s="46">
        <v>125</v>
      </c>
      <c r="S61" s="46" t="s">
        <v>1507</v>
      </c>
      <c r="T61" s="46" t="s">
        <v>1508</v>
      </c>
      <c r="U61" s="46" t="s">
        <v>1509</v>
      </c>
      <c r="V61" s="131"/>
    </row>
    <row r="62" ht="77" customHeight="1" spans="1:22">
      <c r="A62" s="45">
        <v>5</v>
      </c>
      <c r="B62" s="46" t="s">
        <v>50</v>
      </c>
      <c r="C62" s="46" t="s">
        <v>1491</v>
      </c>
      <c r="D62" s="46" t="s">
        <v>1159</v>
      </c>
      <c r="E62" s="46" t="s">
        <v>953</v>
      </c>
      <c r="F62" s="46" t="s">
        <v>954</v>
      </c>
      <c r="G62" s="46" t="s">
        <v>1510</v>
      </c>
      <c r="H62" s="46" t="s">
        <v>257</v>
      </c>
      <c r="I62" s="46" t="s">
        <v>932</v>
      </c>
      <c r="J62" s="46" t="s">
        <v>1511</v>
      </c>
      <c r="K62" s="49">
        <v>44931</v>
      </c>
      <c r="L62" s="49">
        <v>45235</v>
      </c>
      <c r="M62" s="46" t="s">
        <v>954</v>
      </c>
      <c r="N62" s="46" t="s">
        <v>957</v>
      </c>
      <c r="O62" s="46" t="s">
        <v>1512</v>
      </c>
      <c r="P62" s="46">
        <v>148</v>
      </c>
      <c r="Q62" s="46">
        <v>30</v>
      </c>
      <c r="R62" s="46">
        <v>118</v>
      </c>
      <c r="S62" s="46" t="s">
        <v>1495</v>
      </c>
      <c r="T62" s="46" t="s">
        <v>1513</v>
      </c>
      <c r="U62" s="46" t="s">
        <v>1514</v>
      </c>
      <c r="V62" s="131"/>
    </row>
    <row r="63" ht="53" customHeight="1" spans="1:22">
      <c r="A63" s="45">
        <v>6</v>
      </c>
      <c r="B63" s="46" t="s">
        <v>50</v>
      </c>
      <c r="C63" s="46" t="s">
        <v>1491</v>
      </c>
      <c r="D63" s="46" t="s">
        <v>1159</v>
      </c>
      <c r="E63" s="46" t="s">
        <v>953</v>
      </c>
      <c r="F63" s="46" t="s">
        <v>993</v>
      </c>
      <c r="G63" s="46" t="s">
        <v>1515</v>
      </c>
      <c r="H63" s="46" t="s">
        <v>257</v>
      </c>
      <c r="I63" s="46" t="s">
        <v>932</v>
      </c>
      <c r="J63" s="46" t="s">
        <v>1516</v>
      </c>
      <c r="K63" s="49">
        <v>44932</v>
      </c>
      <c r="L63" s="49">
        <v>45266</v>
      </c>
      <c r="M63" s="46" t="s">
        <v>993</v>
      </c>
      <c r="N63" s="46" t="s">
        <v>1517</v>
      </c>
      <c r="O63" s="46" t="s">
        <v>1518</v>
      </c>
      <c r="P63" s="46">
        <v>100</v>
      </c>
      <c r="Q63" s="46">
        <v>30</v>
      </c>
      <c r="R63" s="46">
        <v>70</v>
      </c>
      <c r="S63" s="46" t="s">
        <v>1507</v>
      </c>
      <c r="T63" s="46" t="s">
        <v>1519</v>
      </c>
      <c r="U63" s="46" t="s">
        <v>1520</v>
      </c>
      <c r="V63" s="131"/>
    </row>
    <row r="64" ht="53" customHeight="1" spans="1:22">
      <c r="A64" s="45">
        <v>7</v>
      </c>
      <c r="B64" s="46" t="s">
        <v>50</v>
      </c>
      <c r="C64" s="46" t="s">
        <v>1491</v>
      </c>
      <c r="D64" s="46" t="s">
        <v>1159</v>
      </c>
      <c r="E64" s="46" t="s">
        <v>116</v>
      </c>
      <c r="F64" s="46" t="s">
        <v>1459</v>
      </c>
      <c r="G64" s="46" t="s">
        <v>1521</v>
      </c>
      <c r="H64" s="46" t="s">
        <v>257</v>
      </c>
      <c r="I64" s="46" t="s">
        <v>932</v>
      </c>
      <c r="J64" s="46" t="s">
        <v>1522</v>
      </c>
      <c r="K64" s="49">
        <v>44933</v>
      </c>
      <c r="L64" s="49">
        <v>45237</v>
      </c>
      <c r="M64" s="46" t="s">
        <v>1459</v>
      </c>
      <c r="N64" s="46" t="s">
        <v>1523</v>
      </c>
      <c r="O64" s="46" t="s">
        <v>1524</v>
      </c>
      <c r="P64" s="46">
        <v>108</v>
      </c>
      <c r="Q64" s="46">
        <v>10</v>
      </c>
      <c r="R64" s="46">
        <v>88</v>
      </c>
      <c r="S64" s="46" t="s">
        <v>1525</v>
      </c>
      <c r="T64" s="46" t="s">
        <v>1496</v>
      </c>
      <c r="U64" s="46" t="s">
        <v>1526</v>
      </c>
      <c r="V64" s="131"/>
    </row>
    <row r="65" ht="53" customHeight="1" spans="1:22">
      <c r="A65" s="45">
        <v>8</v>
      </c>
      <c r="B65" s="46" t="s">
        <v>50</v>
      </c>
      <c r="C65" s="46" t="s">
        <v>1491</v>
      </c>
      <c r="D65" s="46" t="s">
        <v>694</v>
      </c>
      <c r="E65" s="46" t="s">
        <v>1527</v>
      </c>
      <c r="F65" s="46" t="s">
        <v>973</v>
      </c>
      <c r="G65" s="46" t="s">
        <v>1528</v>
      </c>
      <c r="H65" s="46" t="s">
        <v>81</v>
      </c>
      <c r="I65" s="46" t="s">
        <v>932</v>
      </c>
      <c r="J65" s="46" t="s">
        <v>1529</v>
      </c>
      <c r="K65" s="49">
        <v>44937</v>
      </c>
      <c r="L65" s="49">
        <v>45241</v>
      </c>
      <c r="M65" s="46" t="s">
        <v>973</v>
      </c>
      <c r="N65" s="46" t="s">
        <v>1505</v>
      </c>
      <c r="O65" s="46" t="s">
        <v>1530</v>
      </c>
      <c r="P65" s="46">
        <v>170</v>
      </c>
      <c r="Q65" s="46">
        <v>20</v>
      </c>
      <c r="R65" s="46">
        <v>150</v>
      </c>
      <c r="S65" s="46" t="s">
        <v>966</v>
      </c>
      <c r="T65" s="46" t="s">
        <v>1531</v>
      </c>
      <c r="U65" s="46" t="s">
        <v>1532</v>
      </c>
      <c r="V65" s="131"/>
    </row>
    <row r="66" ht="55" customHeight="1" spans="1:22">
      <c r="A66" s="45">
        <v>9</v>
      </c>
      <c r="B66" s="46" t="s">
        <v>50</v>
      </c>
      <c r="C66" s="46" t="s">
        <v>1491</v>
      </c>
      <c r="D66" s="46" t="s">
        <v>694</v>
      </c>
      <c r="E66" s="46" t="s">
        <v>953</v>
      </c>
      <c r="F66" s="46" t="s">
        <v>993</v>
      </c>
      <c r="G66" s="46" t="s">
        <v>1533</v>
      </c>
      <c r="H66" s="46" t="s">
        <v>257</v>
      </c>
      <c r="I66" s="46" t="s">
        <v>932</v>
      </c>
      <c r="J66" s="46" t="s">
        <v>1534</v>
      </c>
      <c r="K66" s="49">
        <v>44939</v>
      </c>
      <c r="L66" s="49">
        <v>45273</v>
      </c>
      <c r="M66" s="46" t="s">
        <v>993</v>
      </c>
      <c r="N66" s="46" t="s">
        <v>1517</v>
      </c>
      <c r="O66" s="46" t="s">
        <v>1535</v>
      </c>
      <c r="P66" s="46">
        <v>40</v>
      </c>
      <c r="Q66" s="46">
        <v>20</v>
      </c>
      <c r="R66" s="46">
        <v>20</v>
      </c>
      <c r="S66" s="46" t="s">
        <v>1536</v>
      </c>
      <c r="T66" s="46" t="s">
        <v>1537</v>
      </c>
      <c r="U66" s="46" t="s">
        <v>1538</v>
      </c>
      <c r="V66" s="131"/>
    </row>
  </sheetData>
  <mergeCells count="20">
    <mergeCell ref="A1:V1"/>
    <mergeCell ref="A2:V2"/>
    <mergeCell ref="B3:D3"/>
    <mergeCell ref="K3:L3"/>
    <mergeCell ref="Q3:R3"/>
    <mergeCell ref="A3:A4"/>
    <mergeCell ref="E3:E4"/>
    <mergeCell ref="F3:F4"/>
    <mergeCell ref="G3:G4"/>
    <mergeCell ref="H3:H4"/>
    <mergeCell ref="I3:I4"/>
    <mergeCell ref="J3:J4"/>
    <mergeCell ref="M3:M4"/>
    <mergeCell ref="N3:N4"/>
    <mergeCell ref="O3:O4"/>
    <mergeCell ref="P3:P4"/>
    <mergeCell ref="S3:S4"/>
    <mergeCell ref="T3:T4"/>
    <mergeCell ref="U3:U4"/>
    <mergeCell ref="V3:V4"/>
  </mergeCells>
  <printOptions horizontalCentered="1"/>
  <pageMargins left="0.511805555555556" right="0.432638888888889" top="1" bottom="0.60625" header="0.5" footer="0.5"/>
  <pageSetup paperSize="9" scale="75" orientation="landscape" horizontalDpi="600"/>
  <headerFooter/>
  <ignoredErrors>
    <ignoredError sqref="Q6:R6" formulaRange="1"/>
  </ignoredErrors>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dimension ref="A1:V20"/>
  <sheetViews>
    <sheetView view="pageBreakPreview" zoomScaleNormal="100" topLeftCell="A10" workbookViewId="0">
      <selection activeCell="A18" sqref="A18"/>
    </sheetView>
  </sheetViews>
  <sheetFormatPr defaultColWidth="9" defaultRowHeight="13.5"/>
  <cols>
    <col min="1" max="1" width="5.75" style="61" customWidth="1"/>
    <col min="2" max="2" width="8" style="61" customWidth="1"/>
    <col min="3" max="3" width="8.25" style="61" customWidth="1"/>
    <col min="4" max="4" width="9" style="61"/>
    <col min="5" max="6" width="6.5" style="61" customWidth="1"/>
    <col min="7" max="7" width="9" style="61"/>
    <col min="8" max="8" width="6.5" style="61" customWidth="1"/>
    <col min="9" max="9" width="7.25" style="61" customWidth="1"/>
    <col min="10" max="10" width="9" style="61"/>
    <col min="11" max="12" width="9.88333333333333" style="61"/>
    <col min="13" max="14" width="9" style="61"/>
    <col min="15" max="15" width="13.3833333333333" style="61" customWidth="1"/>
    <col min="16" max="19" width="9" style="61"/>
    <col min="20" max="20" width="12.0333333333333" style="61" customWidth="1"/>
    <col min="21" max="21" width="9.75" style="61" customWidth="1"/>
    <col min="22" max="22" width="6.5" customWidth="1"/>
  </cols>
  <sheetData>
    <row r="1" spans="1:22">
      <c r="A1" s="62" t="s">
        <v>1539</v>
      </c>
      <c r="B1" s="62"/>
      <c r="C1" s="62"/>
      <c r="D1" s="62"/>
      <c r="E1" s="62"/>
      <c r="F1" s="62"/>
      <c r="G1" s="62"/>
      <c r="H1" s="62"/>
      <c r="I1" s="62"/>
      <c r="J1" s="62"/>
      <c r="K1" s="62"/>
      <c r="L1" s="62"/>
      <c r="M1" s="62"/>
      <c r="N1" s="62"/>
      <c r="O1" s="62"/>
      <c r="P1" s="62"/>
      <c r="Q1" s="62"/>
      <c r="R1" s="62"/>
      <c r="S1" s="62"/>
      <c r="T1" s="62"/>
      <c r="U1" s="62"/>
      <c r="V1" s="62"/>
    </row>
    <row r="2" ht="25.5" spans="1:22">
      <c r="A2" s="33" t="s">
        <v>755</v>
      </c>
      <c r="B2" s="34"/>
      <c r="C2" s="34"/>
      <c r="D2" s="34"/>
      <c r="E2" s="34"/>
      <c r="F2" s="34"/>
      <c r="G2" s="34"/>
      <c r="H2" s="34"/>
      <c r="I2" s="34"/>
      <c r="J2" s="34"/>
      <c r="K2" s="34"/>
      <c r="L2" s="34"/>
      <c r="M2" s="34"/>
      <c r="N2" s="34"/>
      <c r="O2" s="34"/>
      <c r="P2" s="34"/>
      <c r="Q2" s="34"/>
      <c r="R2" s="34"/>
      <c r="S2" s="34"/>
      <c r="T2" s="34"/>
      <c r="U2" s="34"/>
      <c r="V2" s="34"/>
    </row>
    <row r="3" ht="30" customHeight="1" spans="1:22">
      <c r="A3" s="35" t="s">
        <v>3</v>
      </c>
      <c r="B3" s="36" t="s">
        <v>42</v>
      </c>
      <c r="C3" s="36"/>
      <c r="D3" s="36"/>
      <c r="E3" s="36" t="s">
        <v>53</v>
      </c>
      <c r="F3" s="36" t="s">
        <v>54</v>
      </c>
      <c r="G3" s="36" t="s">
        <v>55</v>
      </c>
      <c r="H3" s="36" t="s">
        <v>56</v>
      </c>
      <c r="I3" s="35" t="s">
        <v>57</v>
      </c>
      <c r="J3" s="36" t="s">
        <v>58</v>
      </c>
      <c r="K3" s="36" t="s">
        <v>59</v>
      </c>
      <c r="L3" s="36"/>
      <c r="M3" s="36" t="s">
        <v>5</v>
      </c>
      <c r="N3" s="35" t="s">
        <v>60</v>
      </c>
      <c r="O3" s="36" t="s">
        <v>713</v>
      </c>
      <c r="P3" s="36" t="s">
        <v>62</v>
      </c>
      <c r="Q3" s="36" t="s">
        <v>45</v>
      </c>
      <c r="R3" s="36"/>
      <c r="S3" s="36" t="s">
        <v>63</v>
      </c>
      <c r="T3" s="36" t="s">
        <v>64</v>
      </c>
      <c r="U3" s="36" t="s">
        <v>65</v>
      </c>
      <c r="V3" s="36" t="s">
        <v>7</v>
      </c>
    </row>
    <row r="4" ht="49" customHeight="1" spans="1:22">
      <c r="A4" s="37"/>
      <c r="B4" s="36" t="s">
        <v>66</v>
      </c>
      <c r="C4" s="36" t="s">
        <v>67</v>
      </c>
      <c r="D4" s="36" t="s">
        <v>68</v>
      </c>
      <c r="E4" s="36"/>
      <c r="F4" s="36"/>
      <c r="G4" s="36"/>
      <c r="H4" s="36"/>
      <c r="I4" s="37"/>
      <c r="J4" s="36"/>
      <c r="K4" s="36" t="s">
        <v>69</v>
      </c>
      <c r="L4" s="36" t="s">
        <v>70</v>
      </c>
      <c r="M4" s="36"/>
      <c r="N4" s="37"/>
      <c r="O4" s="36"/>
      <c r="P4" s="36"/>
      <c r="Q4" s="40" t="s">
        <v>735</v>
      </c>
      <c r="R4" s="36" t="s">
        <v>72</v>
      </c>
      <c r="S4" s="36"/>
      <c r="T4" s="36"/>
      <c r="U4" s="36"/>
      <c r="V4" s="36"/>
    </row>
    <row r="5" ht="39" customHeight="1" spans="1:22">
      <c r="A5" s="36"/>
      <c r="B5" s="36"/>
      <c r="C5" s="36"/>
      <c r="D5" s="36"/>
      <c r="E5" s="36"/>
      <c r="F5" s="36"/>
      <c r="G5" s="36" t="s">
        <v>73</v>
      </c>
      <c r="H5" s="36"/>
      <c r="I5" s="36"/>
      <c r="J5" s="36"/>
      <c r="K5" s="36"/>
      <c r="L5" s="36"/>
      <c r="M5" s="36"/>
      <c r="N5" s="36"/>
      <c r="O5" s="36"/>
      <c r="P5" s="36">
        <f>Q5+R5</f>
        <v>4999.5</v>
      </c>
      <c r="Q5" s="36">
        <f>Q6+Q11+Q13+Q19</f>
        <v>4999.5</v>
      </c>
      <c r="R5" s="36">
        <f>R6+R11+R13+R19</f>
        <v>0</v>
      </c>
      <c r="S5" s="36"/>
      <c r="T5" s="36"/>
      <c r="U5" s="36"/>
      <c r="V5" s="78"/>
    </row>
    <row r="6" ht="36" spans="1:22">
      <c r="A6" s="63" t="s">
        <v>74</v>
      </c>
      <c r="B6" s="64"/>
      <c r="C6" s="64"/>
      <c r="D6" s="64"/>
      <c r="E6" s="64"/>
      <c r="F6" s="64"/>
      <c r="G6" s="65" t="s">
        <v>1540</v>
      </c>
      <c r="H6" s="64"/>
      <c r="I6" s="64"/>
      <c r="J6" s="64"/>
      <c r="K6" s="64"/>
      <c r="L6" s="64"/>
      <c r="M6" s="64"/>
      <c r="N6" s="64"/>
      <c r="O6" s="64"/>
      <c r="P6" s="64">
        <f>Q6+R6</f>
        <v>520</v>
      </c>
      <c r="Q6" s="64">
        <f>SUM(Q7:Q10)</f>
        <v>520</v>
      </c>
      <c r="R6" s="64">
        <f>SUM(R7:R10)</f>
        <v>0</v>
      </c>
      <c r="S6" s="64"/>
      <c r="T6" s="64"/>
      <c r="U6" s="64"/>
      <c r="V6" s="36"/>
    </row>
    <row r="7" ht="127" customHeight="1" spans="1:22">
      <c r="A7" s="45">
        <v>1</v>
      </c>
      <c r="B7" s="45" t="s">
        <v>50</v>
      </c>
      <c r="C7" s="45" t="s">
        <v>569</v>
      </c>
      <c r="D7" s="45" t="s">
        <v>1350</v>
      </c>
      <c r="E7" s="66" t="s">
        <v>294</v>
      </c>
      <c r="F7" s="45" t="s">
        <v>1541</v>
      </c>
      <c r="G7" s="66" t="s">
        <v>1542</v>
      </c>
      <c r="H7" s="45" t="s">
        <v>81</v>
      </c>
      <c r="I7" s="45" t="s">
        <v>1543</v>
      </c>
      <c r="J7" s="45" t="s">
        <v>1541</v>
      </c>
      <c r="K7" s="47">
        <v>44927</v>
      </c>
      <c r="L7" s="47">
        <v>45261</v>
      </c>
      <c r="M7" s="46" t="s">
        <v>1544</v>
      </c>
      <c r="N7" s="66" t="s">
        <v>414</v>
      </c>
      <c r="O7" s="45" t="s">
        <v>1545</v>
      </c>
      <c r="P7" s="45">
        <v>54</v>
      </c>
      <c r="Q7" s="45">
        <v>54</v>
      </c>
      <c r="R7" s="45">
        <v>0</v>
      </c>
      <c r="S7" s="45" t="s">
        <v>1546</v>
      </c>
      <c r="T7" s="45" t="s">
        <v>1547</v>
      </c>
      <c r="U7" s="79" t="s">
        <v>1548</v>
      </c>
      <c r="V7" s="68"/>
    </row>
    <row r="8" ht="91" customHeight="1" spans="1:22">
      <c r="A8" s="45">
        <v>2</v>
      </c>
      <c r="B8" s="45" t="s">
        <v>50</v>
      </c>
      <c r="C8" s="45" t="s">
        <v>569</v>
      </c>
      <c r="D8" s="45" t="s">
        <v>1350</v>
      </c>
      <c r="E8" s="66" t="s">
        <v>294</v>
      </c>
      <c r="F8" s="45" t="s">
        <v>1549</v>
      </c>
      <c r="G8" s="66" t="s">
        <v>1550</v>
      </c>
      <c r="H8" s="45" t="s">
        <v>81</v>
      </c>
      <c r="I8" s="45" t="s">
        <v>1551</v>
      </c>
      <c r="J8" s="45" t="s">
        <v>1549</v>
      </c>
      <c r="K8" s="47">
        <v>44928</v>
      </c>
      <c r="L8" s="47">
        <v>45262</v>
      </c>
      <c r="M8" s="46" t="s">
        <v>1544</v>
      </c>
      <c r="N8" s="66" t="s">
        <v>414</v>
      </c>
      <c r="O8" s="45" t="s">
        <v>1552</v>
      </c>
      <c r="P8" s="45">
        <v>83</v>
      </c>
      <c r="Q8" s="45">
        <v>83</v>
      </c>
      <c r="R8" s="45">
        <v>0</v>
      </c>
      <c r="S8" s="45" t="s">
        <v>1553</v>
      </c>
      <c r="T8" s="45" t="s">
        <v>1547</v>
      </c>
      <c r="U8" s="79" t="s">
        <v>1554</v>
      </c>
      <c r="V8" s="68"/>
    </row>
    <row r="9" ht="91" customHeight="1" spans="1:22">
      <c r="A9" s="45">
        <v>3</v>
      </c>
      <c r="B9" s="45" t="s">
        <v>50</v>
      </c>
      <c r="C9" s="45" t="s">
        <v>569</v>
      </c>
      <c r="D9" s="45" t="s">
        <v>1350</v>
      </c>
      <c r="E9" s="67" t="s">
        <v>97</v>
      </c>
      <c r="F9" s="45" t="s">
        <v>1555</v>
      </c>
      <c r="G9" s="66" t="s">
        <v>1556</v>
      </c>
      <c r="H9" s="45" t="s">
        <v>81</v>
      </c>
      <c r="I9" s="45" t="s">
        <v>1551</v>
      </c>
      <c r="J9" s="45" t="s">
        <v>1555</v>
      </c>
      <c r="K9" s="47">
        <v>44929</v>
      </c>
      <c r="L9" s="47">
        <v>45263</v>
      </c>
      <c r="M9" s="46" t="s">
        <v>1544</v>
      </c>
      <c r="N9" s="67" t="s">
        <v>454</v>
      </c>
      <c r="O9" s="45" t="s">
        <v>1557</v>
      </c>
      <c r="P9" s="45">
        <v>83</v>
      </c>
      <c r="Q9" s="45">
        <v>83</v>
      </c>
      <c r="R9" s="45">
        <v>0</v>
      </c>
      <c r="S9" s="45" t="s">
        <v>1558</v>
      </c>
      <c r="T9" s="45" t="s">
        <v>1547</v>
      </c>
      <c r="U9" s="79" t="s">
        <v>1554</v>
      </c>
      <c r="V9" s="68"/>
    </row>
    <row r="10" ht="74" customHeight="1" spans="1:22">
      <c r="A10" s="45">
        <v>4</v>
      </c>
      <c r="B10" s="68" t="s">
        <v>50</v>
      </c>
      <c r="C10" s="68" t="s">
        <v>569</v>
      </c>
      <c r="D10" s="68" t="s">
        <v>1350</v>
      </c>
      <c r="E10" s="69" t="s">
        <v>202</v>
      </c>
      <c r="F10" s="68" t="s">
        <v>203</v>
      </c>
      <c r="G10" s="69" t="s">
        <v>1559</v>
      </c>
      <c r="H10" s="68" t="s">
        <v>81</v>
      </c>
      <c r="I10" s="45" t="s">
        <v>1551</v>
      </c>
      <c r="J10" s="45" t="s">
        <v>203</v>
      </c>
      <c r="K10" s="74">
        <v>44929</v>
      </c>
      <c r="L10" s="74">
        <v>45263</v>
      </c>
      <c r="M10" s="46" t="s">
        <v>1544</v>
      </c>
      <c r="N10" s="67" t="s">
        <v>215</v>
      </c>
      <c r="O10" s="75" t="s">
        <v>1560</v>
      </c>
      <c r="P10" s="68">
        <v>300</v>
      </c>
      <c r="Q10" s="69">
        <v>300</v>
      </c>
      <c r="R10" s="45">
        <v>0</v>
      </c>
      <c r="S10" s="45" t="s">
        <v>1561</v>
      </c>
      <c r="T10" s="69" t="s">
        <v>1562</v>
      </c>
      <c r="U10" s="68" t="s">
        <v>1563</v>
      </c>
      <c r="V10" s="68"/>
    </row>
    <row r="11" ht="57" customHeight="1" spans="1:22">
      <c r="A11" s="70" t="s">
        <v>211</v>
      </c>
      <c r="B11" s="71"/>
      <c r="C11" s="71"/>
      <c r="D11" s="71"/>
      <c r="E11" s="71"/>
      <c r="F11" s="71"/>
      <c r="G11" s="72" t="s">
        <v>1564</v>
      </c>
      <c r="H11" s="71"/>
      <c r="I11" s="71"/>
      <c r="J11" s="71"/>
      <c r="K11" s="71"/>
      <c r="L11" s="71"/>
      <c r="M11" s="71"/>
      <c r="N11" s="71"/>
      <c r="O11" s="71"/>
      <c r="P11" s="71">
        <v>300</v>
      </c>
      <c r="Q11" s="71">
        <v>300</v>
      </c>
      <c r="R11" s="71">
        <v>0</v>
      </c>
      <c r="S11" s="71"/>
      <c r="T11" s="71"/>
      <c r="U11" s="71"/>
      <c r="V11" s="64"/>
    </row>
    <row r="12" ht="79" customHeight="1" spans="1:22">
      <c r="A12" s="54">
        <v>1</v>
      </c>
      <c r="B12" s="54" t="s">
        <v>50</v>
      </c>
      <c r="C12" s="54" t="s">
        <v>569</v>
      </c>
      <c r="D12" s="54" t="s">
        <v>1350</v>
      </c>
      <c r="E12" s="54" t="s">
        <v>487</v>
      </c>
      <c r="F12" s="54" t="s">
        <v>1565</v>
      </c>
      <c r="G12" s="54" t="s">
        <v>1564</v>
      </c>
      <c r="H12" s="54" t="s">
        <v>81</v>
      </c>
      <c r="I12" s="54" t="s">
        <v>1566</v>
      </c>
      <c r="J12" s="54" t="s">
        <v>1567</v>
      </c>
      <c r="K12" s="76">
        <v>44927</v>
      </c>
      <c r="L12" s="76">
        <v>45261</v>
      </c>
      <c r="M12" s="54" t="s">
        <v>1544</v>
      </c>
      <c r="N12" s="54" t="s">
        <v>1568</v>
      </c>
      <c r="O12" s="54" t="s">
        <v>1569</v>
      </c>
      <c r="P12" s="54">
        <v>300</v>
      </c>
      <c r="Q12" s="54">
        <v>300</v>
      </c>
      <c r="R12" s="54">
        <v>0</v>
      </c>
      <c r="S12" s="54" t="s">
        <v>1570</v>
      </c>
      <c r="T12" s="54" t="s">
        <v>1571</v>
      </c>
      <c r="U12" s="54" t="s">
        <v>1572</v>
      </c>
      <c r="V12" s="78"/>
    </row>
    <row r="13" ht="58" customHeight="1" spans="1:22">
      <c r="A13" s="63" t="s">
        <v>252</v>
      </c>
      <c r="B13" s="71"/>
      <c r="C13" s="71"/>
      <c r="D13" s="71"/>
      <c r="E13" s="71"/>
      <c r="F13" s="71"/>
      <c r="G13" s="71" t="s">
        <v>1573</v>
      </c>
      <c r="H13" s="71"/>
      <c r="I13" s="71"/>
      <c r="J13" s="71"/>
      <c r="K13" s="71"/>
      <c r="L13" s="71"/>
      <c r="M13" s="71"/>
      <c r="N13" s="71"/>
      <c r="O13" s="71"/>
      <c r="P13" s="71">
        <f>Q13+R13</f>
        <v>3859.5</v>
      </c>
      <c r="Q13" s="71">
        <f>SUM(Q14:Q18)</f>
        <v>3859.5</v>
      </c>
      <c r="R13" s="71">
        <f>SUM(R14:R18)</f>
        <v>0</v>
      </c>
      <c r="S13" s="71"/>
      <c r="T13" s="71"/>
      <c r="U13" s="71"/>
      <c r="V13" s="64"/>
    </row>
    <row r="14" ht="62" customHeight="1" spans="1:22">
      <c r="A14" s="45">
        <v>1</v>
      </c>
      <c r="B14" s="45" t="s">
        <v>50</v>
      </c>
      <c r="C14" s="45" t="s">
        <v>569</v>
      </c>
      <c r="D14" s="45" t="s">
        <v>1350</v>
      </c>
      <c r="E14" s="45" t="s">
        <v>202</v>
      </c>
      <c r="F14" s="45" t="s">
        <v>203</v>
      </c>
      <c r="G14" s="45" t="s">
        <v>1574</v>
      </c>
      <c r="H14" s="45" t="s">
        <v>584</v>
      </c>
      <c r="I14" s="45" t="s">
        <v>1575</v>
      </c>
      <c r="J14" s="45" t="s">
        <v>202</v>
      </c>
      <c r="K14" s="77">
        <v>44927</v>
      </c>
      <c r="L14" s="77">
        <v>45261</v>
      </c>
      <c r="M14" s="46" t="s">
        <v>1544</v>
      </c>
      <c r="N14" s="45" t="s">
        <v>1576</v>
      </c>
      <c r="O14" s="52" t="s">
        <v>1577</v>
      </c>
      <c r="P14" s="45">
        <v>1182.5</v>
      </c>
      <c r="Q14" s="45">
        <v>1182.5</v>
      </c>
      <c r="R14" s="45">
        <v>0</v>
      </c>
      <c r="S14" s="45" t="s">
        <v>1578</v>
      </c>
      <c r="T14" s="80" t="s">
        <v>1577</v>
      </c>
      <c r="U14" s="45" t="s">
        <v>1579</v>
      </c>
      <c r="V14" s="78"/>
    </row>
    <row r="15" ht="62" customHeight="1" spans="1:22">
      <c r="A15" s="45">
        <v>2</v>
      </c>
      <c r="B15" s="45" t="s">
        <v>50</v>
      </c>
      <c r="C15" s="45" t="s">
        <v>569</v>
      </c>
      <c r="D15" s="45" t="s">
        <v>1350</v>
      </c>
      <c r="E15" s="45" t="s">
        <v>202</v>
      </c>
      <c r="F15" s="45" t="s">
        <v>203</v>
      </c>
      <c r="G15" s="45" t="s">
        <v>1580</v>
      </c>
      <c r="H15" s="45" t="s">
        <v>584</v>
      </c>
      <c r="I15" s="45" t="s">
        <v>205</v>
      </c>
      <c r="J15" s="77" t="s">
        <v>1581</v>
      </c>
      <c r="K15" s="77">
        <v>44927</v>
      </c>
      <c r="L15" s="77">
        <v>45261</v>
      </c>
      <c r="M15" s="46" t="s">
        <v>1544</v>
      </c>
      <c r="N15" s="46" t="s">
        <v>1544</v>
      </c>
      <c r="O15" s="52" t="s">
        <v>1582</v>
      </c>
      <c r="P15" s="45">
        <v>744</v>
      </c>
      <c r="Q15" s="45">
        <v>744</v>
      </c>
      <c r="R15" s="45">
        <v>0</v>
      </c>
      <c r="S15" s="45" t="s">
        <v>1583</v>
      </c>
      <c r="T15" s="45" t="s">
        <v>1584</v>
      </c>
      <c r="U15" s="45" t="s">
        <v>1585</v>
      </c>
      <c r="V15" s="78"/>
    </row>
    <row r="16" ht="62" customHeight="1" spans="1:22">
      <c r="A16" s="45">
        <v>3</v>
      </c>
      <c r="B16" s="69" t="s">
        <v>50</v>
      </c>
      <c r="C16" s="69" t="s">
        <v>569</v>
      </c>
      <c r="D16" s="69" t="s">
        <v>1350</v>
      </c>
      <c r="E16" s="69" t="s">
        <v>202</v>
      </c>
      <c r="F16" s="69" t="s">
        <v>203</v>
      </c>
      <c r="G16" s="69" t="s">
        <v>1586</v>
      </c>
      <c r="H16" s="69" t="s">
        <v>81</v>
      </c>
      <c r="I16" s="45" t="s">
        <v>205</v>
      </c>
      <c r="J16" s="77" t="s">
        <v>1581</v>
      </c>
      <c r="K16" s="74">
        <v>44928</v>
      </c>
      <c r="L16" s="74">
        <v>45262</v>
      </c>
      <c r="M16" s="46" t="s">
        <v>1544</v>
      </c>
      <c r="N16" s="46" t="s">
        <v>215</v>
      </c>
      <c r="O16" s="75" t="s">
        <v>1587</v>
      </c>
      <c r="P16" s="69">
        <v>300</v>
      </c>
      <c r="Q16" s="69">
        <v>300</v>
      </c>
      <c r="R16" s="45">
        <v>0</v>
      </c>
      <c r="S16" s="45" t="s">
        <v>1588</v>
      </c>
      <c r="T16" s="69" t="s">
        <v>1589</v>
      </c>
      <c r="U16" s="69" t="s">
        <v>1590</v>
      </c>
      <c r="V16" s="78"/>
    </row>
    <row r="17" ht="62" customHeight="1" spans="1:22">
      <c r="A17" s="45">
        <v>4</v>
      </c>
      <c r="B17" s="69" t="s">
        <v>50</v>
      </c>
      <c r="C17" s="69" t="s">
        <v>569</v>
      </c>
      <c r="D17" s="69" t="s">
        <v>1350</v>
      </c>
      <c r="E17" s="69" t="s">
        <v>202</v>
      </c>
      <c r="F17" s="69" t="s">
        <v>203</v>
      </c>
      <c r="G17" s="73" t="s">
        <v>1591</v>
      </c>
      <c r="H17" s="69" t="s">
        <v>81</v>
      </c>
      <c r="I17" s="45" t="s">
        <v>205</v>
      </c>
      <c r="J17" s="77" t="s">
        <v>1581</v>
      </c>
      <c r="K17" s="74">
        <v>45079</v>
      </c>
      <c r="L17" s="74">
        <v>45232</v>
      </c>
      <c r="M17" s="46" t="s">
        <v>1544</v>
      </c>
      <c r="N17" s="46" t="s">
        <v>215</v>
      </c>
      <c r="O17" s="69" t="s">
        <v>1592</v>
      </c>
      <c r="P17" s="69">
        <v>430</v>
      </c>
      <c r="Q17" s="69">
        <v>430</v>
      </c>
      <c r="R17" s="81">
        <v>0</v>
      </c>
      <c r="S17" s="45" t="s">
        <v>1593</v>
      </c>
      <c r="T17" s="69" t="s">
        <v>1594</v>
      </c>
      <c r="U17" s="69" t="s">
        <v>1595</v>
      </c>
      <c r="V17" s="78"/>
    </row>
    <row r="18" ht="67.5" spans="1:22">
      <c r="A18" s="45">
        <v>5</v>
      </c>
      <c r="B18" s="45" t="s">
        <v>50</v>
      </c>
      <c r="C18" s="45" t="s">
        <v>569</v>
      </c>
      <c r="D18" s="45" t="s">
        <v>1350</v>
      </c>
      <c r="E18" s="45" t="s">
        <v>202</v>
      </c>
      <c r="F18" s="45" t="s">
        <v>203</v>
      </c>
      <c r="G18" s="45" t="s">
        <v>1596</v>
      </c>
      <c r="H18" s="45" t="s">
        <v>584</v>
      </c>
      <c r="I18" s="45" t="s">
        <v>1597</v>
      </c>
      <c r="J18" s="45" t="s">
        <v>1598</v>
      </c>
      <c r="K18" s="77">
        <v>44927</v>
      </c>
      <c r="L18" s="77">
        <v>45261</v>
      </c>
      <c r="M18" s="46" t="s">
        <v>1544</v>
      </c>
      <c r="N18" s="45" t="s">
        <v>1599</v>
      </c>
      <c r="O18" s="52" t="s">
        <v>1600</v>
      </c>
      <c r="P18" s="45">
        <v>1203</v>
      </c>
      <c r="Q18" s="45">
        <v>1203</v>
      </c>
      <c r="R18" s="45">
        <v>0</v>
      </c>
      <c r="S18" s="45" t="s">
        <v>1601</v>
      </c>
      <c r="T18" s="45" t="s">
        <v>1602</v>
      </c>
      <c r="U18" s="45" t="s">
        <v>1603</v>
      </c>
      <c r="V18" s="78"/>
    </row>
    <row r="19" ht="39" customHeight="1" spans="1:22">
      <c r="A19" s="63" t="s">
        <v>271</v>
      </c>
      <c r="B19" s="71"/>
      <c r="C19" s="71"/>
      <c r="D19" s="71"/>
      <c r="E19" s="71"/>
      <c r="F19" s="71"/>
      <c r="G19" s="71" t="s">
        <v>1604</v>
      </c>
      <c r="H19" s="71"/>
      <c r="I19" s="71"/>
      <c r="J19" s="71"/>
      <c r="K19" s="71"/>
      <c r="L19" s="71"/>
      <c r="M19" s="63"/>
      <c r="N19" s="63"/>
      <c r="O19" s="71"/>
      <c r="P19" s="71">
        <f>Q19+R19</f>
        <v>320</v>
      </c>
      <c r="Q19" s="71">
        <f>SUM(Q20:Q20)</f>
        <v>320</v>
      </c>
      <c r="R19" s="71">
        <f>SUM(R20:R20)</f>
        <v>0</v>
      </c>
      <c r="S19" s="71"/>
      <c r="T19" s="71"/>
      <c r="U19" s="71"/>
      <c r="V19" s="64"/>
    </row>
    <row r="20" ht="81" customHeight="1" spans="1:22">
      <c r="A20" s="45">
        <v>1</v>
      </c>
      <c r="B20" s="45" t="s">
        <v>50</v>
      </c>
      <c r="C20" s="45" t="s">
        <v>569</v>
      </c>
      <c r="D20" s="45" t="s">
        <v>1350</v>
      </c>
      <c r="E20" s="45" t="s">
        <v>202</v>
      </c>
      <c r="F20" s="45" t="s">
        <v>203</v>
      </c>
      <c r="G20" s="45" t="s">
        <v>1605</v>
      </c>
      <c r="H20" s="45" t="s">
        <v>81</v>
      </c>
      <c r="I20" s="45" t="s">
        <v>205</v>
      </c>
      <c r="J20" s="45" t="s">
        <v>1606</v>
      </c>
      <c r="K20" s="77">
        <v>44927</v>
      </c>
      <c r="L20" s="77">
        <v>45261</v>
      </c>
      <c r="M20" s="46" t="s">
        <v>1544</v>
      </c>
      <c r="N20" s="45" t="s">
        <v>1607</v>
      </c>
      <c r="O20" s="45" t="s">
        <v>1608</v>
      </c>
      <c r="P20" s="45">
        <v>320</v>
      </c>
      <c r="Q20" s="45">
        <v>320</v>
      </c>
      <c r="R20" s="45">
        <v>0</v>
      </c>
      <c r="S20" s="45" t="s">
        <v>1609</v>
      </c>
      <c r="T20" s="45" t="s">
        <v>1610</v>
      </c>
      <c r="U20" s="45" t="s">
        <v>1611</v>
      </c>
      <c r="V20" s="78"/>
    </row>
  </sheetData>
  <autoFilter ref="A5:V20">
    <extLst/>
  </autoFilter>
  <mergeCells count="20">
    <mergeCell ref="A1:V1"/>
    <mergeCell ref="A2:V2"/>
    <mergeCell ref="B3:D3"/>
    <mergeCell ref="K3:L3"/>
    <mergeCell ref="Q3:R3"/>
    <mergeCell ref="A3:A4"/>
    <mergeCell ref="E3:E4"/>
    <mergeCell ref="F3:F4"/>
    <mergeCell ref="G3:G4"/>
    <mergeCell ref="H3:H4"/>
    <mergeCell ref="I3:I4"/>
    <mergeCell ref="J3:J4"/>
    <mergeCell ref="M3:M4"/>
    <mergeCell ref="N3:N4"/>
    <mergeCell ref="O3:O4"/>
    <mergeCell ref="P3:P4"/>
    <mergeCell ref="S3:S4"/>
    <mergeCell ref="T3:T4"/>
    <mergeCell ref="U3:U4"/>
    <mergeCell ref="V3:V4"/>
  </mergeCells>
  <printOptions horizontalCentered="1"/>
  <pageMargins left="0.629861111111111" right="0.432638888888889" top="1" bottom="1" header="0.5" footer="0.5"/>
  <pageSetup paperSize="9" scale="71" orientation="landscape" horizontalDpi="600"/>
  <headerFooter/>
  <ignoredErrors>
    <ignoredError sqref="Q6:R6" formulaRange="1"/>
  </ignoredError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dimension ref="A1:V69"/>
  <sheetViews>
    <sheetView view="pageBreakPreview" zoomScaleNormal="100" topLeftCell="A16" workbookViewId="0">
      <selection activeCell="T18" sqref="T18"/>
    </sheetView>
  </sheetViews>
  <sheetFormatPr defaultColWidth="9" defaultRowHeight="11.25"/>
  <cols>
    <col min="1" max="1" width="5.63333333333333" style="43" customWidth="1"/>
    <col min="2" max="4" width="9" style="43"/>
    <col min="5" max="6" width="7.63333333333333" style="43" customWidth="1"/>
    <col min="7" max="7" width="9" style="43"/>
    <col min="8" max="8" width="7" style="43" customWidth="1"/>
    <col min="9" max="10" width="9" style="43"/>
    <col min="11" max="11" width="9.5" style="43" customWidth="1"/>
    <col min="12" max="12" width="10.3833333333333" style="43" customWidth="1"/>
    <col min="13" max="14" width="9" style="43"/>
    <col min="15" max="15" width="11" style="43" customWidth="1"/>
    <col min="16" max="17" width="9.38333333333333" style="43"/>
    <col min="18" max="18" width="9.25" style="43"/>
    <col min="19" max="19" width="9" style="43"/>
    <col min="20" max="20" width="10" style="43" customWidth="1"/>
    <col min="21" max="21" width="10.3833333333333" style="43" customWidth="1"/>
    <col min="22" max="22" width="7.5" style="43" customWidth="1"/>
    <col min="23" max="16384" width="9" style="43"/>
  </cols>
  <sheetData>
    <row r="1" spans="1:22">
      <c r="A1" s="44" t="s">
        <v>1612</v>
      </c>
      <c r="B1" s="44"/>
      <c r="C1" s="44"/>
      <c r="D1" s="44"/>
      <c r="E1" s="44"/>
      <c r="F1" s="44"/>
      <c r="G1" s="44"/>
      <c r="H1" s="44"/>
      <c r="I1" s="44"/>
      <c r="J1" s="44"/>
      <c r="K1" s="44"/>
      <c r="L1" s="44"/>
      <c r="M1" s="44"/>
      <c r="N1" s="44"/>
      <c r="O1" s="44"/>
      <c r="P1" s="44"/>
      <c r="Q1" s="44"/>
      <c r="R1" s="44"/>
      <c r="S1" s="44"/>
      <c r="T1" s="44"/>
      <c r="U1" s="44"/>
      <c r="V1" s="44"/>
    </row>
    <row r="2" customFormat="1" ht="45" customHeight="1" spans="1:22">
      <c r="A2" s="33" t="s">
        <v>755</v>
      </c>
      <c r="B2" s="34"/>
      <c r="C2" s="34"/>
      <c r="D2" s="34"/>
      <c r="E2" s="34"/>
      <c r="F2" s="34"/>
      <c r="G2" s="34"/>
      <c r="H2" s="34"/>
      <c r="I2" s="34"/>
      <c r="J2" s="34"/>
      <c r="K2" s="34"/>
      <c r="L2" s="34"/>
      <c r="M2" s="34"/>
      <c r="N2" s="34"/>
      <c r="O2" s="34"/>
      <c r="P2" s="34"/>
      <c r="Q2" s="34"/>
      <c r="R2" s="34"/>
      <c r="S2" s="34"/>
      <c r="T2" s="34"/>
      <c r="U2" s="34"/>
      <c r="V2" s="34"/>
    </row>
    <row r="3" customFormat="1" ht="33" customHeight="1" spans="1:22">
      <c r="A3" s="35" t="s">
        <v>3</v>
      </c>
      <c r="B3" s="36" t="s">
        <v>42</v>
      </c>
      <c r="C3" s="36"/>
      <c r="D3" s="36"/>
      <c r="E3" s="36" t="s">
        <v>53</v>
      </c>
      <c r="F3" s="36" t="s">
        <v>54</v>
      </c>
      <c r="G3" s="36" t="s">
        <v>55</v>
      </c>
      <c r="H3" s="36" t="s">
        <v>56</v>
      </c>
      <c r="I3" s="35" t="s">
        <v>57</v>
      </c>
      <c r="J3" s="36" t="s">
        <v>58</v>
      </c>
      <c r="K3" s="36" t="s">
        <v>59</v>
      </c>
      <c r="L3" s="36"/>
      <c r="M3" s="36" t="s">
        <v>5</v>
      </c>
      <c r="N3" s="35" t="s">
        <v>60</v>
      </c>
      <c r="O3" s="36" t="s">
        <v>713</v>
      </c>
      <c r="P3" s="36" t="s">
        <v>62</v>
      </c>
      <c r="Q3" s="36" t="s">
        <v>45</v>
      </c>
      <c r="R3" s="36"/>
      <c r="S3" s="36" t="s">
        <v>63</v>
      </c>
      <c r="T3" s="36" t="s">
        <v>64</v>
      </c>
      <c r="U3" s="36" t="s">
        <v>65</v>
      </c>
      <c r="V3" s="36" t="s">
        <v>7</v>
      </c>
    </row>
    <row r="4" customFormat="1" ht="45" customHeight="1" spans="1:22">
      <c r="A4" s="37"/>
      <c r="B4" s="36" t="s">
        <v>66</v>
      </c>
      <c r="C4" s="36" t="s">
        <v>67</v>
      </c>
      <c r="D4" s="36" t="s">
        <v>68</v>
      </c>
      <c r="E4" s="36"/>
      <c r="F4" s="36"/>
      <c r="G4" s="36"/>
      <c r="H4" s="36"/>
      <c r="I4" s="37"/>
      <c r="J4" s="36"/>
      <c r="K4" s="36" t="s">
        <v>69</v>
      </c>
      <c r="L4" s="36" t="s">
        <v>70</v>
      </c>
      <c r="M4" s="36"/>
      <c r="N4" s="37"/>
      <c r="O4" s="36"/>
      <c r="P4" s="36"/>
      <c r="Q4" s="40" t="s">
        <v>735</v>
      </c>
      <c r="R4" s="36" t="s">
        <v>72</v>
      </c>
      <c r="S4" s="36"/>
      <c r="T4" s="36"/>
      <c r="U4" s="36"/>
      <c r="V4" s="36"/>
    </row>
    <row r="5" customFormat="1" ht="39" customHeight="1" spans="1:22">
      <c r="A5" s="36"/>
      <c r="B5" s="36"/>
      <c r="C5" s="36"/>
      <c r="D5" s="36"/>
      <c r="E5" s="36"/>
      <c r="F5" s="36"/>
      <c r="G5" s="36" t="s">
        <v>73</v>
      </c>
      <c r="H5" s="36"/>
      <c r="I5" s="36"/>
      <c r="J5" s="36"/>
      <c r="K5" s="36"/>
      <c r="L5" s="36"/>
      <c r="M5" s="36"/>
      <c r="N5" s="36"/>
      <c r="O5" s="36"/>
      <c r="P5" s="36">
        <f>Q5+R5</f>
        <v>2528</v>
      </c>
      <c r="Q5" s="36">
        <f>SUM(Q6:Q69)</f>
        <v>2168</v>
      </c>
      <c r="R5" s="36">
        <f>SUM(R6:R69)</f>
        <v>360</v>
      </c>
      <c r="S5" s="36"/>
      <c r="T5" s="36"/>
      <c r="U5" s="36"/>
      <c r="V5" s="36"/>
    </row>
    <row r="6" s="43" customFormat="1" ht="84" customHeight="1" spans="1:22">
      <c r="A6" s="45">
        <v>1</v>
      </c>
      <c r="B6" s="45" t="s">
        <v>50</v>
      </c>
      <c r="C6" s="45" t="s">
        <v>569</v>
      </c>
      <c r="D6" s="45" t="s">
        <v>1231</v>
      </c>
      <c r="E6" s="45" t="s">
        <v>1613</v>
      </c>
      <c r="F6" s="45" t="s">
        <v>1614</v>
      </c>
      <c r="G6" s="45" t="s">
        <v>1615</v>
      </c>
      <c r="H6" s="45" t="s">
        <v>1616</v>
      </c>
      <c r="I6" s="45" t="s">
        <v>1617</v>
      </c>
      <c r="J6" s="45" t="s">
        <v>1614</v>
      </c>
      <c r="K6" s="47">
        <v>44927</v>
      </c>
      <c r="L6" s="47">
        <v>45261</v>
      </c>
      <c r="M6" s="45" t="s">
        <v>1618</v>
      </c>
      <c r="N6" s="45" t="s">
        <v>1613</v>
      </c>
      <c r="O6" s="46" t="s">
        <v>1619</v>
      </c>
      <c r="P6" s="45">
        <v>368</v>
      </c>
      <c r="Q6" s="45">
        <v>368</v>
      </c>
      <c r="R6" s="50">
        <v>0</v>
      </c>
      <c r="S6" s="45" t="s">
        <v>1620</v>
      </c>
      <c r="T6" s="45" t="s">
        <v>1621</v>
      </c>
      <c r="U6" s="45" t="s">
        <v>1622</v>
      </c>
      <c r="V6" s="45"/>
    </row>
    <row r="7" s="43" customFormat="1" ht="95" customHeight="1" spans="1:22">
      <c r="A7" s="45">
        <v>2</v>
      </c>
      <c r="B7" s="46" t="s">
        <v>50</v>
      </c>
      <c r="C7" s="46" t="s">
        <v>569</v>
      </c>
      <c r="D7" s="46" t="s">
        <v>1231</v>
      </c>
      <c r="E7" s="46" t="s">
        <v>140</v>
      </c>
      <c r="F7" s="46" t="s">
        <v>1623</v>
      </c>
      <c r="G7" s="46" t="s">
        <v>1624</v>
      </c>
      <c r="H7" s="46" t="s">
        <v>1616</v>
      </c>
      <c r="I7" s="48" t="s">
        <v>1625</v>
      </c>
      <c r="J7" s="46" t="s">
        <v>1623</v>
      </c>
      <c r="K7" s="49">
        <v>44927</v>
      </c>
      <c r="L7" s="49">
        <v>45261</v>
      </c>
      <c r="M7" s="46" t="s">
        <v>1618</v>
      </c>
      <c r="N7" s="46" t="s">
        <v>1623</v>
      </c>
      <c r="O7" s="46" t="s">
        <v>1626</v>
      </c>
      <c r="P7" s="46">
        <v>9.9</v>
      </c>
      <c r="Q7" s="46">
        <v>9.9</v>
      </c>
      <c r="R7" s="51">
        <v>0</v>
      </c>
      <c r="S7" s="46" t="s">
        <v>1627</v>
      </c>
      <c r="T7" s="46" t="s">
        <v>1626</v>
      </c>
      <c r="U7" s="46" t="s">
        <v>1628</v>
      </c>
      <c r="V7" s="45"/>
    </row>
    <row r="8" s="43" customFormat="1" ht="95" customHeight="1" spans="1:22">
      <c r="A8" s="45">
        <v>3</v>
      </c>
      <c r="B8" s="46" t="s">
        <v>50</v>
      </c>
      <c r="C8" s="46" t="s">
        <v>569</v>
      </c>
      <c r="D8" s="46" t="s">
        <v>1231</v>
      </c>
      <c r="E8" s="46" t="s">
        <v>148</v>
      </c>
      <c r="F8" s="46" t="s">
        <v>893</v>
      </c>
      <c r="G8" s="46" t="s">
        <v>1629</v>
      </c>
      <c r="H8" s="46" t="s">
        <v>1616</v>
      </c>
      <c r="I8" s="48" t="s">
        <v>1630</v>
      </c>
      <c r="J8" s="46" t="s">
        <v>893</v>
      </c>
      <c r="K8" s="49">
        <v>44927</v>
      </c>
      <c r="L8" s="49">
        <v>45261</v>
      </c>
      <c r="M8" s="46" t="s">
        <v>1618</v>
      </c>
      <c r="N8" s="46" t="s">
        <v>893</v>
      </c>
      <c r="O8" s="46" t="s">
        <v>1631</v>
      </c>
      <c r="P8" s="46">
        <v>27</v>
      </c>
      <c r="Q8" s="46">
        <v>27</v>
      </c>
      <c r="R8" s="51">
        <v>0</v>
      </c>
      <c r="S8" s="46" t="s">
        <v>1632</v>
      </c>
      <c r="T8" s="46" t="s">
        <v>1631</v>
      </c>
      <c r="U8" s="46" t="s">
        <v>1633</v>
      </c>
      <c r="V8" s="45"/>
    </row>
    <row r="9" s="43" customFormat="1" ht="95" customHeight="1" spans="1:22">
      <c r="A9" s="45">
        <v>4</v>
      </c>
      <c r="B9" s="46" t="s">
        <v>50</v>
      </c>
      <c r="C9" s="46" t="s">
        <v>569</v>
      </c>
      <c r="D9" s="46" t="s">
        <v>1231</v>
      </c>
      <c r="E9" s="46" t="s">
        <v>294</v>
      </c>
      <c r="F9" s="46" t="s">
        <v>1634</v>
      </c>
      <c r="G9" s="46" t="s">
        <v>1635</v>
      </c>
      <c r="H9" s="46" t="s">
        <v>1616</v>
      </c>
      <c r="I9" s="48" t="s">
        <v>1636</v>
      </c>
      <c r="J9" s="46" t="s">
        <v>1634</v>
      </c>
      <c r="K9" s="49">
        <v>44927</v>
      </c>
      <c r="L9" s="49">
        <v>45261</v>
      </c>
      <c r="M9" s="46" t="s">
        <v>1618</v>
      </c>
      <c r="N9" s="46" t="s">
        <v>1634</v>
      </c>
      <c r="O9" s="46" t="s">
        <v>1637</v>
      </c>
      <c r="P9" s="46">
        <v>22.5</v>
      </c>
      <c r="Q9" s="46">
        <v>22.5</v>
      </c>
      <c r="R9" s="51">
        <v>0</v>
      </c>
      <c r="S9" s="46" t="s">
        <v>1638</v>
      </c>
      <c r="T9" s="46" t="s">
        <v>1637</v>
      </c>
      <c r="U9" s="46" t="s">
        <v>1639</v>
      </c>
      <c r="V9" s="45"/>
    </row>
    <row r="10" s="43" customFormat="1" ht="95" customHeight="1" spans="1:22">
      <c r="A10" s="45">
        <v>5</v>
      </c>
      <c r="B10" s="46" t="s">
        <v>50</v>
      </c>
      <c r="C10" s="46" t="s">
        <v>569</v>
      </c>
      <c r="D10" s="46" t="s">
        <v>1231</v>
      </c>
      <c r="E10" s="46" t="s">
        <v>78</v>
      </c>
      <c r="F10" s="46" t="s">
        <v>1452</v>
      </c>
      <c r="G10" s="46" t="s">
        <v>1640</v>
      </c>
      <c r="H10" s="46" t="s">
        <v>1616</v>
      </c>
      <c r="I10" s="48" t="s">
        <v>1630</v>
      </c>
      <c r="J10" s="46" t="s">
        <v>1452</v>
      </c>
      <c r="K10" s="49">
        <v>44927</v>
      </c>
      <c r="L10" s="49">
        <v>45261</v>
      </c>
      <c r="M10" s="46" t="s">
        <v>1618</v>
      </c>
      <c r="N10" s="46" t="s">
        <v>1452</v>
      </c>
      <c r="O10" s="46" t="s">
        <v>1641</v>
      </c>
      <c r="P10" s="46">
        <v>66.6</v>
      </c>
      <c r="Q10" s="46">
        <v>66.6</v>
      </c>
      <c r="R10" s="51">
        <v>0</v>
      </c>
      <c r="S10" s="46" t="s">
        <v>1642</v>
      </c>
      <c r="T10" s="46" t="s">
        <v>1641</v>
      </c>
      <c r="U10" s="46" t="s">
        <v>1643</v>
      </c>
      <c r="V10" s="45"/>
    </row>
    <row r="11" s="43" customFormat="1" ht="95" customHeight="1" spans="1:22">
      <c r="A11" s="45">
        <v>6</v>
      </c>
      <c r="B11" s="46" t="s">
        <v>50</v>
      </c>
      <c r="C11" s="46" t="s">
        <v>569</v>
      </c>
      <c r="D11" s="46" t="s">
        <v>1231</v>
      </c>
      <c r="E11" s="46" t="s">
        <v>193</v>
      </c>
      <c r="F11" s="46" t="s">
        <v>1644</v>
      </c>
      <c r="G11" s="46" t="s">
        <v>1645</v>
      </c>
      <c r="H11" s="46" t="s">
        <v>1616</v>
      </c>
      <c r="I11" s="48" t="s">
        <v>1636</v>
      </c>
      <c r="J11" s="46" t="s">
        <v>1644</v>
      </c>
      <c r="K11" s="49">
        <v>44927</v>
      </c>
      <c r="L11" s="49">
        <v>45261</v>
      </c>
      <c r="M11" s="46" t="s">
        <v>1618</v>
      </c>
      <c r="N11" s="46" t="s">
        <v>1644</v>
      </c>
      <c r="O11" s="46" t="s">
        <v>1646</v>
      </c>
      <c r="P11" s="46">
        <v>16.5</v>
      </c>
      <c r="Q11" s="46">
        <v>16.5</v>
      </c>
      <c r="R11" s="51">
        <v>0</v>
      </c>
      <c r="S11" s="46" t="s">
        <v>1647</v>
      </c>
      <c r="T11" s="46" t="s">
        <v>1646</v>
      </c>
      <c r="U11" s="46" t="s">
        <v>1648</v>
      </c>
      <c r="V11" s="45"/>
    </row>
    <row r="12" s="43" customFormat="1" ht="95" customHeight="1" spans="1:22">
      <c r="A12" s="45">
        <v>7</v>
      </c>
      <c r="B12" s="46" t="s">
        <v>50</v>
      </c>
      <c r="C12" s="46" t="s">
        <v>569</v>
      </c>
      <c r="D12" s="46" t="s">
        <v>1231</v>
      </c>
      <c r="E12" s="46" t="s">
        <v>193</v>
      </c>
      <c r="F12" s="46" t="s">
        <v>1649</v>
      </c>
      <c r="G12" s="46" t="s">
        <v>1650</v>
      </c>
      <c r="H12" s="46" t="s">
        <v>1616</v>
      </c>
      <c r="I12" s="48" t="s">
        <v>1636</v>
      </c>
      <c r="J12" s="46" t="s">
        <v>1649</v>
      </c>
      <c r="K12" s="49">
        <v>44927</v>
      </c>
      <c r="L12" s="49">
        <v>45261</v>
      </c>
      <c r="M12" s="46" t="s">
        <v>1618</v>
      </c>
      <c r="N12" s="46" t="s">
        <v>1649</v>
      </c>
      <c r="O12" s="46" t="s">
        <v>1651</v>
      </c>
      <c r="P12" s="46">
        <v>14.25</v>
      </c>
      <c r="Q12" s="46">
        <v>14.25</v>
      </c>
      <c r="R12" s="51">
        <v>0</v>
      </c>
      <c r="S12" s="46" t="s">
        <v>1652</v>
      </c>
      <c r="T12" s="46" t="s">
        <v>1651</v>
      </c>
      <c r="U12" s="46" t="s">
        <v>1653</v>
      </c>
      <c r="V12" s="45"/>
    </row>
    <row r="13" s="43" customFormat="1" ht="95" customHeight="1" spans="1:22">
      <c r="A13" s="45">
        <v>8</v>
      </c>
      <c r="B13" s="46" t="s">
        <v>50</v>
      </c>
      <c r="C13" s="46" t="s">
        <v>569</v>
      </c>
      <c r="D13" s="46" t="s">
        <v>1231</v>
      </c>
      <c r="E13" s="46" t="s">
        <v>536</v>
      </c>
      <c r="F13" s="46" t="s">
        <v>703</v>
      </c>
      <c r="G13" s="46" t="s">
        <v>1654</v>
      </c>
      <c r="H13" s="46" t="s">
        <v>1616</v>
      </c>
      <c r="I13" s="48" t="s">
        <v>1655</v>
      </c>
      <c r="J13" s="46" t="s">
        <v>703</v>
      </c>
      <c r="K13" s="49">
        <v>44927</v>
      </c>
      <c r="L13" s="49">
        <v>45261</v>
      </c>
      <c r="M13" s="46" t="s">
        <v>1618</v>
      </c>
      <c r="N13" s="46" t="s">
        <v>703</v>
      </c>
      <c r="O13" s="46" t="s">
        <v>1656</v>
      </c>
      <c r="P13" s="46">
        <v>7.22</v>
      </c>
      <c r="Q13" s="46">
        <v>7.22</v>
      </c>
      <c r="R13" s="51">
        <v>0</v>
      </c>
      <c r="S13" s="46" t="s">
        <v>1657</v>
      </c>
      <c r="T13" s="46" t="s">
        <v>1656</v>
      </c>
      <c r="U13" s="46" t="s">
        <v>1658</v>
      </c>
      <c r="V13" s="45"/>
    </row>
    <row r="14" s="43" customFormat="1" ht="95" customHeight="1" spans="1:22">
      <c r="A14" s="45">
        <v>9</v>
      </c>
      <c r="B14" s="46" t="s">
        <v>50</v>
      </c>
      <c r="C14" s="46" t="s">
        <v>569</v>
      </c>
      <c r="D14" s="46" t="s">
        <v>1231</v>
      </c>
      <c r="E14" s="46" t="s">
        <v>109</v>
      </c>
      <c r="F14" s="46" t="s">
        <v>1659</v>
      </c>
      <c r="G14" s="46" t="s">
        <v>1660</v>
      </c>
      <c r="H14" s="46" t="s">
        <v>1616</v>
      </c>
      <c r="I14" s="48" t="s">
        <v>1630</v>
      </c>
      <c r="J14" s="46" t="s">
        <v>1659</v>
      </c>
      <c r="K14" s="49">
        <v>44927</v>
      </c>
      <c r="L14" s="49">
        <v>45261</v>
      </c>
      <c r="M14" s="46" t="s">
        <v>1618</v>
      </c>
      <c r="N14" s="46" t="s">
        <v>1659</v>
      </c>
      <c r="O14" s="46" t="s">
        <v>1661</v>
      </c>
      <c r="P14" s="46">
        <v>5.4</v>
      </c>
      <c r="Q14" s="46">
        <v>5.4</v>
      </c>
      <c r="R14" s="51">
        <v>0</v>
      </c>
      <c r="S14" s="46" t="s">
        <v>1662</v>
      </c>
      <c r="T14" s="46" t="s">
        <v>1661</v>
      </c>
      <c r="U14" s="46" t="s">
        <v>1663</v>
      </c>
      <c r="V14" s="45"/>
    </row>
    <row r="15" s="43" customFormat="1" ht="95" customHeight="1" spans="1:22">
      <c r="A15" s="45">
        <v>10</v>
      </c>
      <c r="B15" s="46" t="s">
        <v>50</v>
      </c>
      <c r="C15" s="46" t="s">
        <v>569</v>
      </c>
      <c r="D15" s="46" t="s">
        <v>1231</v>
      </c>
      <c r="E15" s="46" t="s">
        <v>294</v>
      </c>
      <c r="F15" s="46" t="s">
        <v>1664</v>
      </c>
      <c r="G15" s="46" t="s">
        <v>1665</v>
      </c>
      <c r="H15" s="46" t="s">
        <v>1616</v>
      </c>
      <c r="I15" s="48" t="s">
        <v>1636</v>
      </c>
      <c r="J15" s="46" t="s">
        <v>1664</v>
      </c>
      <c r="K15" s="49">
        <v>44927</v>
      </c>
      <c r="L15" s="49">
        <v>45261</v>
      </c>
      <c r="M15" s="46" t="s">
        <v>1618</v>
      </c>
      <c r="N15" s="46" t="s">
        <v>1664</v>
      </c>
      <c r="O15" s="46" t="s">
        <v>1637</v>
      </c>
      <c r="P15" s="46">
        <v>12.3</v>
      </c>
      <c r="Q15" s="46">
        <v>12.3</v>
      </c>
      <c r="R15" s="51">
        <v>0</v>
      </c>
      <c r="S15" s="46" t="s">
        <v>1666</v>
      </c>
      <c r="T15" s="46" t="s">
        <v>1637</v>
      </c>
      <c r="U15" s="46" t="s">
        <v>1667</v>
      </c>
      <c r="V15" s="45"/>
    </row>
    <row r="16" s="43" customFormat="1" ht="95" customHeight="1" spans="1:22">
      <c r="A16" s="45">
        <v>11</v>
      </c>
      <c r="B16" s="46" t="s">
        <v>50</v>
      </c>
      <c r="C16" s="46" t="s">
        <v>569</v>
      </c>
      <c r="D16" s="46" t="s">
        <v>1231</v>
      </c>
      <c r="E16" s="46" t="s">
        <v>116</v>
      </c>
      <c r="F16" s="46" t="s">
        <v>1668</v>
      </c>
      <c r="G16" s="46" t="s">
        <v>1669</v>
      </c>
      <c r="H16" s="46" t="s">
        <v>1616</v>
      </c>
      <c r="I16" s="48" t="s">
        <v>1655</v>
      </c>
      <c r="J16" s="46" t="s">
        <v>1668</v>
      </c>
      <c r="K16" s="49">
        <v>44927</v>
      </c>
      <c r="L16" s="49">
        <v>45261</v>
      </c>
      <c r="M16" s="46" t="s">
        <v>1618</v>
      </c>
      <c r="N16" s="46" t="s">
        <v>1668</v>
      </c>
      <c r="O16" s="46" t="s">
        <v>1637</v>
      </c>
      <c r="P16" s="46">
        <v>28.5</v>
      </c>
      <c r="Q16" s="46">
        <v>28.5</v>
      </c>
      <c r="R16" s="51">
        <v>0</v>
      </c>
      <c r="S16" s="46" t="s">
        <v>1670</v>
      </c>
      <c r="T16" s="46" t="s">
        <v>1637</v>
      </c>
      <c r="U16" s="46" t="s">
        <v>1671</v>
      </c>
      <c r="V16" s="45"/>
    </row>
    <row r="17" s="43" customFormat="1" ht="95" customHeight="1" spans="1:22">
      <c r="A17" s="45">
        <v>12</v>
      </c>
      <c r="B17" s="46" t="s">
        <v>50</v>
      </c>
      <c r="C17" s="46" t="s">
        <v>569</v>
      </c>
      <c r="D17" s="46" t="s">
        <v>1231</v>
      </c>
      <c r="E17" s="46" t="s">
        <v>109</v>
      </c>
      <c r="F17" s="46" t="s">
        <v>1672</v>
      </c>
      <c r="G17" s="46" t="s">
        <v>1673</v>
      </c>
      <c r="H17" s="46" t="s">
        <v>1616</v>
      </c>
      <c r="I17" s="48" t="s">
        <v>1630</v>
      </c>
      <c r="J17" s="46" t="s">
        <v>1672</v>
      </c>
      <c r="K17" s="49">
        <v>44927</v>
      </c>
      <c r="L17" s="49">
        <v>45261</v>
      </c>
      <c r="M17" s="46" t="s">
        <v>1618</v>
      </c>
      <c r="N17" s="46" t="s">
        <v>1672</v>
      </c>
      <c r="O17" s="46" t="s">
        <v>1631</v>
      </c>
      <c r="P17" s="46">
        <v>27</v>
      </c>
      <c r="Q17" s="46">
        <v>27</v>
      </c>
      <c r="R17" s="51">
        <v>0</v>
      </c>
      <c r="S17" s="46" t="s">
        <v>1674</v>
      </c>
      <c r="T17" s="46" t="s">
        <v>1631</v>
      </c>
      <c r="U17" s="46" t="s">
        <v>1675</v>
      </c>
      <c r="V17" s="45"/>
    </row>
    <row r="18" s="43" customFormat="1" ht="95" customHeight="1" spans="1:22">
      <c r="A18" s="45">
        <v>13</v>
      </c>
      <c r="B18" s="46" t="s">
        <v>50</v>
      </c>
      <c r="C18" s="46" t="s">
        <v>569</v>
      </c>
      <c r="D18" s="46" t="s">
        <v>1231</v>
      </c>
      <c r="E18" s="46" t="s">
        <v>173</v>
      </c>
      <c r="F18" s="46" t="s">
        <v>1676</v>
      </c>
      <c r="G18" s="46" t="s">
        <v>1677</v>
      </c>
      <c r="H18" s="46" t="s">
        <v>1616</v>
      </c>
      <c r="I18" s="48" t="s">
        <v>1630</v>
      </c>
      <c r="J18" s="46" t="s">
        <v>1676</v>
      </c>
      <c r="K18" s="49">
        <v>44927</v>
      </c>
      <c r="L18" s="49">
        <v>45261</v>
      </c>
      <c r="M18" s="46" t="s">
        <v>1618</v>
      </c>
      <c r="N18" s="46" t="s">
        <v>1676</v>
      </c>
      <c r="O18" s="46" t="s">
        <v>1678</v>
      </c>
      <c r="P18" s="46">
        <v>30</v>
      </c>
      <c r="Q18" s="46">
        <v>30</v>
      </c>
      <c r="R18" s="51">
        <v>0</v>
      </c>
      <c r="S18" s="46" t="s">
        <v>1679</v>
      </c>
      <c r="T18" s="46" t="s">
        <v>1678</v>
      </c>
      <c r="U18" s="46" t="s">
        <v>1680</v>
      </c>
      <c r="V18" s="45"/>
    </row>
    <row r="19" s="43" customFormat="1" ht="95" customHeight="1" spans="1:22">
      <c r="A19" s="45">
        <v>14</v>
      </c>
      <c r="B19" s="46" t="s">
        <v>50</v>
      </c>
      <c r="C19" s="46" t="s">
        <v>569</v>
      </c>
      <c r="D19" s="46" t="s">
        <v>1231</v>
      </c>
      <c r="E19" s="46" t="s">
        <v>103</v>
      </c>
      <c r="F19" s="46" t="s">
        <v>571</v>
      </c>
      <c r="G19" s="46" t="s">
        <v>1681</v>
      </c>
      <c r="H19" s="46" t="s">
        <v>1616</v>
      </c>
      <c r="I19" s="48" t="s">
        <v>1636</v>
      </c>
      <c r="J19" s="46" t="s">
        <v>571</v>
      </c>
      <c r="K19" s="49">
        <v>44927</v>
      </c>
      <c r="L19" s="49">
        <v>45261</v>
      </c>
      <c r="M19" s="46" t="s">
        <v>1618</v>
      </c>
      <c r="N19" s="46" t="s">
        <v>571</v>
      </c>
      <c r="O19" s="46" t="s">
        <v>1682</v>
      </c>
      <c r="P19" s="46">
        <v>11.1</v>
      </c>
      <c r="Q19" s="46">
        <v>11.1</v>
      </c>
      <c r="R19" s="51">
        <v>0</v>
      </c>
      <c r="S19" s="46" t="s">
        <v>1683</v>
      </c>
      <c r="T19" s="46" t="s">
        <v>1682</v>
      </c>
      <c r="U19" s="46" t="s">
        <v>1684</v>
      </c>
      <c r="V19" s="45"/>
    </row>
    <row r="20" s="43" customFormat="1" ht="95" customHeight="1" spans="1:22">
      <c r="A20" s="45">
        <v>15</v>
      </c>
      <c r="B20" s="46" t="s">
        <v>50</v>
      </c>
      <c r="C20" s="46" t="s">
        <v>569</v>
      </c>
      <c r="D20" s="46" t="s">
        <v>1231</v>
      </c>
      <c r="E20" s="46" t="s">
        <v>173</v>
      </c>
      <c r="F20" s="46" t="s">
        <v>1685</v>
      </c>
      <c r="G20" s="46" t="s">
        <v>1686</v>
      </c>
      <c r="H20" s="46" t="s">
        <v>1616</v>
      </c>
      <c r="I20" s="48" t="s">
        <v>1636</v>
      </c>
      <c r="J20" s="46" t="s">
        <v>1685</v>
      </c>
      <c r="K20" s="49">
        <v>44927</v>
      </c>
      <c r="L20" s="49">
        <v>45261</v>
      </c>
      <c r="M20" s="46" t="s">
        <v>1618</v>
      </c>
      <c r="N20" s="46" t="s">
        <v>1685</v>
      </c>
      <c r="O20" s="46" t="s">
        <v>1687</v>
      </c>
      <c r="P20" s="46">
        <v>45</v>
      </c>
      <c r="Q20" s="46">
        <v>45</v>
      </c>
      <c r="R20" s="51">
        <v>0</v>
      </c>
      <c r="S20" s="46" t="s">
        <v>1688</v>
      </c>
      <c r="T20" s="46" t="s">
        <v>1687</v>
      </c>
      <c r="U20" s="46" t="s">
        <v>1689</v>
      </c>
      <c r="V20" s="45"/>
    </row>
    <row r="21" s="43" customFormat="1" ht="95" customHeight="1" spans="1:22">
      <c r="A21" s="45">
        <v>16</v>
      </c>
      <c r="B21" s="46" t="s">
        <v>50</v>
      </c>
      <c r="C21" s="46" t="s">
        <v>569</v>
      </c>
      <c r="D21" s="46" t="s">
        <v>1231</v>
      </c>
      <c r="E21" s="46" t="s">
        <v>103</v>
      </c>
      <c r="F21" s="46" t="s">
        <v>1690</v>
      </c>
      <c r="G21" s="46" t="s">
        <v>1691</v>
      </c>
      <c r="H21" s="46" t="s">
        <v>1616</v>
      </c>
      <c r="I21" s="48" t="s">
        <v>1630</v>
      </c>
      <c r="J21" s="46" t="s">
        <v>1690</v>
      </c>
      <c r="K21" s="49">
        <v>44927</v>
      </c>
      <c r="L21" s="49">
        <v>45261</v>
      </c>
      <c r="M21" s="46" t="s">
        <v>1618</v>
      </c>
      <c r="N21" s="46" t="s">
        <v>1690</v>
      </c>
      <c r="O21" s="46" t="s">
        <v>1692</v>
      </c>
      <c r="P21" s="46">
        <v>6</v>
      </c>
      <c r="Q21" s="46">
        <v>6</v>
      </c>
      <c r="R21" s="51">
        <v>0</v>
      </c>
      <c r="S21" s="46" t="s">
        <v>1693</v>
      </c>
      <c r="T21" s="46" t="s">
        <v>1692</v>
      </c>
      <c r="U21" s="46" t="s">
        <v>1694</v>
      </c>
      <c r="V21" s="45"/>
    </row>
    <row r="22" s="43" customFormat="1" ht="95" customHeight="1" spans="1:22">
      <c r="A22" s="45">
        <v>17</v>
      </c>
      <c r="B22" s="46" t="s">
        <v>50</v>
      </c>
      <c r="C22" s="46" t="s">
        <v>569</v>
      </c>
      <c r="D22" s="46" t="s">
        <v>1231</v>
      </c>
      <c r="E22" s="46" t="s">
        <v>173</v>
      </c>
      <c r="F22" s="46" t="s">
        <v>1695</v>
      </c>
      <c r="G22" s="46" t="s">
        <v>1696</v>
      </c>
      <c r="H22" s="46" t="s">
        <v>1616</v>
      </c>
      <c r="I22" s="48" t="s">
        <v>1630</v>
      </c>
      <c r="J22" s="46" t="s">
        <v>1695</v>
      </c>
      <c r="K22" s="49">
        <v>44927</v>
      </c>
      <c r="L22" s="49">
        <v>45261</v>
      </c>
      <c r="M22" s="46" t="s">
        <v>1618</v>
      </c>
      <c r="N22" s="46" t="s">
        <v>1695</v>
      </c>
      <c r="O22" s="46" t="s">
        <v>1697</v>
      </c>
      <c r="P22" s="46">
        <v>34.2</v>
      </c>
      <c r="Q22" s="46">
        <v>34.2</v>
      </c>
      <c r="R22" s="51">
        <v>0</v>
      </c>
      <c r="S22" s="46" t="s">
        <v>1698</v>
      </c>
      <c r="T22" s="46" t="s">
        <v>1697</v>
      </c>
      <c r="U22" s="46" t="s">
        <v>1699</v>
      </c>
      <c r="V22" s="45"/>
    </row>
    <row r="23" s="43" customFormat="1" ht="95" customHeight="1" spans="1:22">
      <c r="A23" s="45">
        <v>18</v>
      </c>
      <c r="B23" s="46" t="s">
        <v>50</v>
      </c>
      <c r="C23" s="46" t="s">
        <v>569</v>
      </c>
      <c r="D23" s="46" t="s">
        <v>1231</v>
      </c>
      <c r="E23" s="46" t="s">
        <v>173</v>
      </c>
      <c r="F23" s="46" t="s">
        <v>1700</v>
      </c>
      <c r="G23" s="46" t="s">
        <v>1701</v>
      </c>
      <c r="H23" s="46" t="s">
        <v>1616</v>
      </c>
      <c r="I23" s="48" t="s">
        <v>1636</v>
      </c>
      <c r="J23" s="46" t="s">
        <v>1700</v>
      </c>
      <c r="K23" s="49">
        <v>44927</v>
      </c>
      <c r="L23" s="49">
        <v>45261</v>
      </c>
      <c r="M23" s="46" t="s">
        <v>1618</v>
      </c>
      <c r="N23" s="46" t="s">
        <v>1700</v>
      </c>
      <c r="O23" s="46" t="s">
        <v>1687</v>
      </c>
      <c r="P23" s="46">
        <v>22.53</v>
      </c>
      <c r="Q23" s="46">
        <v>22.53</v>
      </c>
      <c r="R23" s="51">
        <v>0</v>
      </c>
      <c r="S23" s="46" t="s">
        <v>1702</v>
      </c>
      <c r="T23" s="46" t="s">
        <v>1687</v>
      </c>
      <c r="U23" s="46" t="s">
        <v>1703</v>
      </c>
      <c r="V23" s="45"/>
    </row>
    <row r="24" s="43" customFormat="1" ht="95" customHeight="1" spans="1:22">
      <c r="A24" s="45">
        <v>19</v>
      </c>
      <c r="B24" s="46" t="s">
        <v>50</v>
      </c>
      <c r="C24" s="46" t="s">
        <v>569</v>
      </c>
      <c r="D24" s="46" t="s">
        <v>1231</v>
      </c>
      <c r="E24" s="46" t="s">
        <v>294</v>
      </c>
      <c r="F24" s="46" t="s">
        <v>1373</v>
      </c>
      <c r="G24" s="46" t="s">
        <v>1704</v>
      </c>
      <c r="H24" s="46" t="s">
        <v>1616</v>
      </c>
      <c r="I24" s="48" t="s">
        <v>1636</v>
      </c>
      <c r="J24" s="46" t="s">
        <v>1373</v>
      </c>
      <c r="K24" s="49">
        <v>44927</v>
      </c>
      <c r="L24" s="49">
        <v>45261</v>
      </c>
      <c r="M24" s="46" t="s">
        <v>1618</v>
      </c>
      <c r="N24" s="46" t="s">
        <v>1373</v>
      </c>
      <c r="O24" s="46" t="s">
        <v>1705</v>
      </c>
      <c r="P24" s="46">
        <v>9</v>
      </c>
      <c r="Q24" s="46">
        <v>9</v>
      </c>
      <c r="R24" s="51">
        <v>0</v>
      </c>
      <c r="S24" s="46" t="s">
        <v>1706</v>
      </c>
      <c r="T24" s="46" t="s">
        <v>1705</v>
      </c>
      <c r="U24" s="46" t="s">
        <v>1707</v>
      </c>
      <c r="V24" s="45"/>
    </row>
    <row r="25" s="43" customFormat="1" ht="95" customHeight="1" spans="1:22">
      <c r="A25" s="45">
        <v>20</v>
      </c>
      <c r="B25" s="46" t="s">
        <v>50</v>
      </c>
      <c r="C25" s="46" t="s">
        <v>569</v>
      </c>
      <c r="D25" s="46" t="s">
        <v>1231</v>
      </c>
      <c r="E25" s="46" t="s">
        <v>193</v>
      </c>
      <c r="F25" s="46" t="s">
        <v>1708</v>
      </c>
      <c r="G25" s="46" t="s">
        <v>1709</v>
      </c>
      <c r="H25" s="46" t="s">
        <v>1616</v>
      </c>
      <c r="I25" s="48" t="s">
        <v>1636</v>
      </c>
      <c r="J25" s="46" t="s">
        <v>1708</v>
      </c>
      <c r="K25" s="49">
        <v>44927</v>
      </c>
      <c r="L25" s="49">
        <v>45261</v>
      </c>
      <c r="M25" s="46" t="s">
        <v>1618</v>
      </c>
      <c r="N25" s="46" t="s">
        <v>1708</v>
      </c>
      <c r="O25" s="46" t="s">
        <v>1710</v>
      </c>
      <c r="P25" s="46">
        <v>2.7</v>
      </c>
      <c r="Q25" s="46">
        <v>2.7</v>
      </c>
      <c r="R25" s="51">
        <v>0</v>
      </c>
      <c r="S25" s="46" t="s">
        <v>1711</v>
      </c>
      <c r="T25" s="46" t="s">
        <v>1710</v>
      </c>
      <c r="U25" s="46" t="s">
        <v>1712</v>
      </c>
      <c r="V25" s="45"/>
    </row>
    <row r="26" s="43" customFormat="1" ht="95" customHeight="1" spans="1:22">
      <c r="A26" s="45">
        <v>21</v>
      </c>
      <c r="B26" s="46" t="s">
        <v>50</v>
      </c>
      <c r="C26" s="46" t="s">
        <v>569</v>
      </c>
      <c r="D26" s="46" t="s">
        <v>1231</v>
      </c>
      <c r="E26" s="46" t="s">
        <v>193</v>
      </c>
      <c r="F26" s="46" t="s">
        <v>1708</v>
      </c>
      <c r="G26" s="46" t="s">
        <v>1713</v>
      </c>
      <c r="H26" s="46" t="s">
        <v>1616</v>
      </c>
      <c r="I26" s="48" t="s">
        <v>1636</v>
      </c>
      <c r="J26" s="46" t="s">
        <v>1708</v>
      </c>
      <c r="K26" s="49">
        <v>44927</v>
      </c>
      <c r="L26" s="49">
        <v>45261</v>
      </c>
      <c r="M26" s="46" t="s">
        <v>1618</v>
      </c>
      <c r="N26" s="46" t="s">
        <v>1708</v>
      </c>
      <c r="O26" s="46" t="s">
        <v>1714</v>
      </c>
      <c r="P26" s="46">
        <v>1.8</v>
      </c>
      <c r="Q26" s="46">
        <v>1.8</v>
      </c>
      <c r="R26" s="51">
        <v>0</v>
      </c>
      <c r="S26" s="46" t="s">
        <v>1711</v>
      </c>
      <c r="T26" s="46" t="s">
        <v>1714</v>
      </c>
      <c r="U26" s="46" t="s">
        <v>1712</v>
      </c>
      <c r="V26" s="45"/>
    </row>
    <row r="27" s="43" customFormat="1" ht="95" customHeight="1" spans="1:22">
      <c r="A27" s="45">
        <v>22</v>
      </c>
      <c r="B27" s="46" t="s">
        <v>50</v>
      </c>
      <c r="C27" s="46" t="s">
        <v>569</v>
      </c>
      <c r="D27" s="46" t="s">
        <v>1231</v>
      </c>
      <c r="E27" s="46" t="s">
        <v>193</v>
      </c>
      <c r="F27" s="46" t="s">
        <v>1715</v>
      </c>
      <c r="G27" s="46" t="s">
        <v>1716</v>
      </c>
      <c r="H27" s="46" t="s">
        <v>1616</v>
      </c>
      <c r="I27" s="48" t="s">
        <v>1630</v>
      </c>
      <c r="J27" s="46" t="s">
        <v>1715</v>
      </c>
      <c r="K27" s="49">
        <v>44927</v>
      </c>
      <c r="L27" s="49">
        <v>45261</v>
      </c>
      <c r="M27" s="46" t="s">
        <v>1618</v>
      </c>
      <c r="N27" s="46" t="s">
        <v>1715</v>
      </c>
      <c r="O27" s="46" t="s">
        <v>1717</v>
      </c>
      <c r="P27" s="46">
        <v>36</v>
      </c>
      <c r="Q27" s="46">
        <v>36</v>
      </c>
      <c r="R27" s="51">
        <v>0</v>
      </c>
      <c r="S27" s="46" t="s">
        <v>1718</v>
      </c>
      <c r="T27" s="46" t="s">
        <v>1717</v>
      </c>
      <c r="U27" s="46" t="s">
        <v>1719</v>
      </c>
      <c r="V27" s="45"/>
    </row>
    <row r="28" s="43" customFormat="1" ht="95" customHeight="1" spans="1:22">
      <c r="A28" s="45">
        <v>23</v>
      </c>
      <c r="B28" s="46" t="s">
        <v>50</v>
      </c>
      <c r="C28" s="46" t="s">
        <v>569</v>
      </c>
      <c r="D28" s="46" t="s">
        <v>1231</v>
      </c>
      <c r="E28" s="46" t="s">
        <v>91</v>
      </c>
      <c r="F28" s="46" t="s">
        <v>1720</v>
      </c>
      <c r="G28" s="46" t="s">
        <v>1721</v>
      </c>
      <c r="H28" s="46" t="s">
        <v>1616</v>
      </c>
      <c r="I28" s="48" t="s">
        <v>1722</v>
      </c>
      <c r="J28" s="46" t="s">
        <v>1723</v>
      </c>
      <c r="K28" s="49">
        <v>44927</v>
      </c>
      <c r="L28" s="49">
        <v>45261</v>
      </c>
      <c r="M28" s="46" t="s">
        <v>1618</v>
      </c>
      <c r="N28" s="46" t="s">
        <v>1724</v>
      </c>
      <c r="O28" s="46" t="s">
        <v>1725</v>
      </c>
      <c r="P28" s="46">
        <v>7.2</v>
      </c>
      <c r="Q28" s="46">
        <v>7.2</v>
      </c>
      <c r="R28" s="51">
        <v>0</v>
      </c>
      <c r="S28" s="46" t="s">
        <v>1726</v>
      </c>
      <c r="T28" s="46" t="s">
        <v>1725</v>
      </c>
      <c r="U28" s="46" t="s">
        <v>1727</v>
      </c>
      <c r="V28" s="45"/>
    </row>
    <row r="29" s="43" customFormat="1" ht="95" customHeight="1" spans="1:22">
      <c r="A29" s="45">
        <v>24</v>
      </c>
      <c r="B29" s="46" t="s">
        <v>50</v>
      </c>
      <c r="C29" s="46" t="s">
        <v>569</v>
      </c>
      <c r="D29" s="46" t="s">
        <v>1231</v>
      </c>
      <c r="E29" s="46" t="s">
        <v>193</v>
      </c>
      <c r="F29" s="46" t="s">
        <v>1728</v>
      </c>
      <c r="G29" s="46" t="s">
        <v>1729</v>
      </c>
      <c r="H29" s="46" t="s">
        <v>1616</v>
      </c>
      <c r="I29" s="48" t="s">
        <v>1722</v>
      </c>
      <c r="J29" s="46" t="s">
        <v>1730</v>
      </c>
      <c r="K29" s="49">
        <v>44927</v>
      </c>
      <c r="L29" s="49">
        <v>45261</v>
      </c>
      <c r="M29" s="46" t="s">
        <v>1618</v>
      </c>
      <c r="N29" s="46" t="s">
        <v>1731</v>
      </c>
      <c r="O29" s="46" t="s">
        <v>1732</v>
      </c>
      <c r="P29" s="46">
        <v>42</v>
      </c>
      <c r="Q29" s="46">
        <v>42</v>
      </c>
      <c r="R29" s="51">
        <v>0</v>
      </c>
      <c r="S29" s="46" t="s">
        <v>1733</v>
      </c>
      <c r="T29" s="46" t="s">
        <v>1732</v>
      </c>
      <c r="U29" s="46" t="s">
        <v>1734</v>
      </c>
      <c r="V29" s="45"/>
    </row>
    <row r="30" s="43" customFormat="1" ht="95" customHeight="1" spans="1:22">
      <c r="A30" s="45">
        <v>25</v>
      </c>
      <c r="B30" s="46" t="s">
        <v>50</v>
      </c>
      <c r="C30" s="46" t="s">
        <v>569</v>
      </c>
      <c r="D30" s="46" t="s">
        <v>1231</v>
      </c>
      <c r="E30" s="46" t="s">
        <v>487</v>
      </c>
      <c r="F30" s="46" t="s">
        <v>614</v>
      </c>
      <c r="G30" s="46" t="s">
        <v>1735</v>
      </c>
      <c r="H30" s="46" t="s">
        <v>1616</v>
      </c>
      <c r="I30" s="48" t="s">
        <v>1736</v>
      </c>
      <c r="J30" s="46" t="s">
        <v>1737</v>
      </c>
      <c r="K30" s="49">
        <v>44927</v>
      </c>
      <c r="L30" s="49">
        <v>45261</v>
      </c>
      <c r="M30" s="46" t="s">
        <v>1618</v>
      </c>
      <c r="N30" s="46" t="s">
        <v>1738</v>
      </c>
      <c r="O30" s="46" t="s">
        <v>1739</v>
      </c>
      <c r="P30" s="46">
        <v>28.8</v>
      </c>
      <c r="Q30" s="46">
        <v>28.8</v>
      </c>
      <c r="R30" s="51">
        <v>0</v>
      </c>
      <c r="S30" s="46" t="s">
        <v>1740</v>
      </c>
      <c r="T30" s="46" t="s">
        <v>1739</v>
      </c>
      <c r="U30" s="46" t="s">
        <v>1741</v>
      </c>
      <c r="V30" s="45"/>
    </row>
    <row r="31" s="43" customFormat="1" ht="95" customHeight="1" spans="1:22">
      <c r="A31" s="45">
        <v>26</v>
      </c>
      <c r="B31" s="46" t="s">
        <v>50</v>
      </c>
      <c r="C31" s="46" t="s">
        <v>569</v>
      </c>
      <c r="D31" s="46" t="s">
        <v>1231</v>
      </c>
      <c r="E31" s="46" t="s">
        <v>294</v>
      </c>
      <c r="F31" s="46" t="s">
        <v>1541</v>
      </c>
      <c r="G31" s="46" t="s">
        <v>1742</v>
      </c>
      <c r="H31" s="46" t="s">
        <v>1616</v>
      </c>
      <c r="I31" s="48" t="s">
        <v>1722</v>
      </c>
      <c r="J31" s="46" t="s">
        <v>1743</v>
      </c>
      <c r="K31" s="49">
        <v>44927</v>
      </c>
      <c r="L31" s="49">
        <v>45261</v>
      </c>
      <c r="M31" s="46" t="s">
        <v>1618</v>
      </c>
      <c r="N31" s="46" t="s">
        <v>1744</v>
      </c>
      <c r="O31" s="46" t="s">
        <v>1745</v>
      </c>
      <c r="P31" s="46">
        <v>15</v>
      </c>
      <c r="Q31" s="46">
        <v>15</v>
      </c>
      <c r="R31" s="51">
        <v>0</v>
      </c>
      <c r="S31" s="46" t="s">
        <v>1746</v>
      </c>
      <c r="T31" s="46" t="s">
        <v>1745</v>
      </c>
      <c r="U31" s="46" t="s">
        <v>1747</v>
      </c>
      <c r="V31" s="45"/>
    </row>
    <row r="32" s="43" customFormat="1" ht="95" customHeight="1" spans="1:22">
      <c r="A32" s="45">
        <v>27</v>
      </c>
      <c r="B32" s="46" t="s">
        <v>50</v>
      </c>
      <c r="C32" s="46" t="s">
        <v>569</v>
      </c>
      <c r="D32" s="46" t="s">
        <v>1231</v>
      </c>
      <c r="E32" s="46" t="s">
        <v>294</v>
      </c>
      <c r="F32" s="46" t="s">
        <v>1748</v>
      </c>
      <c r="G32" s="46" t="s">
        <v>1749</v>
      </c>
      <c r="H32" s="46" t="s">
        <v>1616</v>
      </c>
      <c r="I32" s="48" t="s">
        <v>1736</v>
      </c>
      <c r="J32" s="46" t="s">
        <v>1750</v>
      </c>
      <c r="K32" s="49">
        <v>44927</v>
      </c>
      <c r="L32" s="49">
        <v>45261</v>
      </c>
      <c r="M32" s="46" t="s">
        <v>1618</v>
      </c>
      <c r="N32" s="46" t="s">
        <v>1751</v>
      </c>
      <c r="O32" s="46" t="s">
        <v>1752</v>
      </c>
      <c r="P32" s="46">
        <v>46.44</v>
      </c>
      <c r="Q32" s="46">
        <v>46.44</v>
      </c>
      <c r="R32" s="51">
        <v>0</v>
      </c>
      <c r="S32" s="46" t="s">
        <v>1753</v>
      </c>
      <c r="T32" s="46" t="s">
        <v>1752</v>
      </c>
      <c r="U32" s="46" t="s">
        <v>1754</v>
      </c>
      <c r="V32" s="45"/>
    </row>
    <row r="33" s="43" customFormat="1" ht="95" customHeight="1" spans="1:22">
      <c r="A33" s="45">
        <v>28</v>
      </c>
      <c r="B33" s="46" t="s">
        <v>50</v>
      </c>
      <c r="C33" s="46" t="s">
        <v>569</v>
      </c>
      <c r="D33" s="46" t="s">
        <v>1231</v>
      </c>
      <c r="E33" s="46" t="s">
        <v>116</v>
      </c>
      <c r="F33" s="46" t="s">
        <v>1755</v>
      </c>
      <c r="G33" s="46" t="s">
        <v>1756</v>
      </c>
      <c r="H33" s="46" t="s">
        <v>1616</v>
      </c>
      <c r="I33" s="48" t="s">
        <v>1757</v>
      </c>
      <c r="J33" s="46" t="s">
        <v>1758</v>
      </c>
      <c r="K33" s="49">
        <v>44927</v>
      </c>
      <c r="L33" s="49">
        <v>45261</v>
      </c>
      <c r="M33" s="46" t="s">
        <v>1618</v>
      </c>
      <c r="N33" s="46" t="s">
        <v>1759</v>
      </c>
      <c r="O33" s="46" t="s">
        <v>1760</v>
      </c>
      <c r="P33" s="46">
        <v>33</v>
      </c>
      <c r="Q33" s="46">
        <v>33</v>
      </c>
      <c r="R33" s="51">
        <v>0</v>
      </c>
      <c r="S33" s="46" t="s">
        <v>1761</v>
      </c>
      <c r="T33" s="46" t="s">
        <v>1760</v>
      </c>
      <c r="U33" s="46" t="s">
        <v>1762</v>
      </c>
      <c r="V33" s="45"/>
    </row>
    <row r="34" s="43" customFormat="1" ht="95" customHeight="1" spans="1:22">
      <c r="A34" s="45">
        <v>29</v>
      </c>
      <c r="B34" s="46" t="s">
        <v>50</v>
      </c>
      <c r="C34" s="46" t="s">
        <v>569</v>
      </c>
      <c r="D34" s="46" t="s">
        <v>1231</v>
      </c>
      <c r="E34" s="46" t="s">
        <v>173</v>
      </c>
      <c r="F34" s="46" t="s">
        <v>1763</v>
      </c>
      <c r="G34" s="46" t="s">
        <v>1764</v>
      </c>
      <c r="H34" s="46" t="s">
        <v>1616</v>
      </c>
      <c r="I34" s="48" t="s">
        <v>1736</v>
      </c>
      <c r="J34" s="46" t="s">
        <v>1765</v>
      </c>
      <c r="K34" s="49">
        <v>44927</v>
      </c>
      <c r="L34" s="49">
        <v>45261</v>
      </c>
      <c r="M34" s="46" t="s">
        <v>1618</v>
      </c>
      <c r="N34" s="46" t="s">
        <v>1766</v>
      </c>
      <c r="O34" s="46" t="s">
        <v>1767</v>
      </c>
      <c r="P34" s="46">
        <v>9</v>
      </c>
      <c r="Q34" s="46">
        <v>9</v>
      </c>
      <c r="R34" s="51">
        <v>0</v>
      </c>
      <c r="S34" s="46" t="s">
        <v>1768</v>
      </c>
      <c r="T34" s="46" t="s">
        <v>1767</v>
      </c>
      <c r="U34" s="46" t="s">
        <v>1769</v>
      </c>
      <c r="V34" s="45"/>
    </row>
    <row r="35" s="43" customFormat="1" ht="95" customHeight="1" spans="1:22">
      <c r="A35" s="45">
        <v>30</v>
      </c>
      <c r="B35" s="46" t="s">
        <v>50</v>
      </c>
      <c r="C35" s="46" t="s">
        <v>569</v>
      </c>
      <c r="D35" s="46" t="s">
        <v>1231</v>
      </c>
      <c r="E35" s="46" t="s">
        <v>103</v>
      </c>
      <c r="F35" s="46" t="s">
        <v>1770</v>
      </c>
      <c r="G35" s="46" t="s">
        <v>1771</v>
      </c>
      <c r="H35" s="46" t="s">
        <v>1616</v>
      </c>
      <c r="I35" s="48" t="s">
        <v>1722</v>
      </c>
      <c r="J35" s="46" t="s">
        <v>1772</v>
      </c>
      <c r="K35" s="49">
        <v>44927</v>
      </c>
      <c r="L35" s="49">
        <v>45261</v>
      </c>
      <c r="M35" s="46" t="s">
        <v>1618</v>
      </c>
      <c r="N35" s="46" t="s">
        <v>1773</v>
      </c>
      <c r="O35" s="46" t="s">
        <v>1774</v>
      </c>
      <c r="P35" s="46">
        <v>27</v>
      </c>
      <c r="Q35" s="46">
        <v>27</v>
      </c>
      <c r="R35" s="51">
        <v>0</v>
      </c>
      <c r="S35" s="46" t="s">
        <v>1775</v>
      </c>
      <c r="T35" s="46" t="s">
        <v>1774</v>
      </c>
      <c r="U35" s="46" t="s">
        <v>1776</v>
      </c>
      <c r="V35" s="45"/>
    </row>
    <row r="36" s="43" customFormat="1" ht="95" customHeight="1" spans="1:22">
      <c r="A36" s="45">
        <v>31</v>
      </c>
      <c r="B36" s="46" t="s">
        <v>50</v>
      </c>
      <c r="C36" s="46" t="s">
        <v>569</v>
      </c>
      <c r="D36" s="46" t="s">
        <v>1231</v>
      </c>
      <c r="E36" s="46" t="s">
        <v>536</v>
      </c>
      <c r="F36" s="46" t="s">
        <v>1777</v>
      </c>
      <c r="G36" s="46" t="s">
        <v>1778</v>
      </c>
      <c r="H36" s="46" t="s">
        <v>1616</v>
      </c>
      <c r="I36" s="48" t="s">
        <v>1779</v>
      </c>
      <c r="J36" s="46" t="s">
        <v>1780</v>
      </c>
      <c r="K36" s="49">
        <v>44927</v>
      </c>
      <c r="L36" s="49">
        <v>45261</v>
      </c>
      <c r="M36" s="46" t="s">
        <v>1618</v>
      </c>
      <c r="N36" s="46" t="s">
        <v>1781</v>
      </c>
      <c r="O36" s="46" t="s">
        <v>1782</v>
      </c>
      <c r="P36" s="46">
        <v>28.5</v>
      </c>
      <c r="Q36" s="46">
        <v>28.5</v>
      </c>
      <c r="R36" s="51">
        <v>0</v>
      </c>
      <c r="S36" s="46" t="s">
        <v>1783</v>
      </c>
      <c r="T36" s="46" t="s">
        <v>1782</v>
      </c>
      <c r="U36" s="46" t="s">
        <v>1784</v>
      </c>
      <c r="V36" s="45"/>
    </row>
    <row r="37" s="43" customFormat="1" ht="95" customHeight="1" spans="1:22">
      <c r="A37" s="45">
        <v>32</v>
      </c>
      <c r="B37" s="46" t="s">
        <v>50</v>
      </c>
      <c r="C37" s="46" t="s">
        <v>569</v>
      </c>
      <c r="D37" s="46" t="s">
        <v>1231</v>
      </c>
      <c r="E37" s="46" t="s">
        <v>127</v>
      </c>
      <c r="F37" s="46" t="s">
        <v>1785</v>
      </c>
      <c r="G37" s="46" t="s">
        <v>1786</v>
      </c>
      <c r="H37" s="46" t="s">
        <v>1616</v>
      </c>
      <c r="I37" s="48" t="s">
        <v>1757</v>
      </c>
      <c r="J37" s="46" t="s">
        <v>1787</v>
      </c>
      <c r="K37" s="49">
        <v>44927</v>
      </c>
      <c r="L37" s="49">
        <v>45261</v>
      </c>
      <c r="M37" s="46" t="s">
        <v>1618</v>
      </c>
      <c r="N37" s="46" t="s">
        <v>1788</v>
      </c>
      <c r="O37" s="46" t="s">
        <v>1789</v>
      </c>
      <c r="P37" s="46">
        <v>70.4</v>
      </c>
      <c r="Q37" s="46">
        <v>70.4</v>
      </c>
      <c r="R37" s="51">
        <v>0</v>
      </c>
      <c r="S37" s="46" t="s">
        <v>1790</v>
      </c>
      <c r="T37" s="46" t="s">
        <v>1789</v>
      </c>
      <c r="U37" s="46" t="s">
        <v>1791</v>
      </c>
      <c r="V37" s="45"/>
    </row>
    <row r="38" s="43" customFormat="1" ht="95" customHeight="1" spans="1:22">
      <c r="A38" s="45">
        <v>33</v>
      </c>
      <c r="B38" s="46" t="s">
        <v>50</v>
      </c>
      <c r="C38" s="46" t="s">
        <v>569</v>
      </c>
      <c r="D38" s="46" t="s">
        <v>1231</v>
      </c>
      <c r="E38" s="46" t="s">
        <v>462</v>
      </c>
      <c r="F38" s="46" t="s">
        <v>1340</v>
      </c>
      <c r="G38" s="46" t="s">
        <v>1792</v>
      </c>
      <c r="H38" s="46" t="s">
        <v>1616</v>
      </c>
      <c r="I38" s="48" t="s">
        <v>1722</v>
      </c>
      <c r="J38" s="46" t="s">
        <v>1395</v>
      </c>
      <c r="K38" s="49">
        <v>44927</v>
      </c>
      <c r="L38" s="49">
        <v>45261</v>
      </c>
      <c r="M38" s="46" t="s">
        <v>1618</v>
      </c>
      <c r="N38" s="46" t="s">
        <v>1793</v>
      </c>
      <c r="O38" s="46" t="s">
        <v>1774</v>
      </c>
      <c r="P38" s="46">
        <v>26.5</v>
      </c>
      <c r="Q38" s="46">
        <v>26.5</v>
      </c>
      <c r="R38" s="51">
        <v>0</v>
      </c>
      <c r="S38" s="46" t="s">
        <v>1794</v>
      </c>
      <c r="T38" s="46" t="s">
        <v>1774</v>
      </c>
      <c r="U38" s="46" t="s">
        <v>1795</v>
      </c>
      <c r="V38" s="45"/>
    </row>
    <row r="39" s="43" customFormat="1" ht="95" customHeight="1" spans="1:22">
      <c r="A39" s="45">
        <v>34</v>
      </c>
      <c r="B39" s="46" t="s">
        <v>50</v>
      </c>
      <c r="C39" s="46" t="s">
        <v>569</v>
      </c>
      <c r="D39" s="46" t="s">
        <v>1231</v>
      </c>
      <c r="E39" s="46" t="s">
        <v>133</v>
      </c>
      <c r="F39" s="46" t="s">
        <v>545</v>
      </c>
      <c r="G39" s="46" t="s">
        <v>1796</v>
      </c>
      <c r="H39" s="46" t="s">
        <v>1616</v>
      </c>
      <c r="I39" s="48" t="s">
        <v>1779</v>
      </c>
      <c r="J39" s="46" t="s">
        <v>546</v>
      </c>
      <c r="K39" s="49">
        <v>44927</v>
      </c>
      <c r="L39" s="49">
        <v>45261</v>
      </c>
      <c r="M39" s="46" t="s">
        <v>1618</v>
      </c>
      <c r="N39" s="46" t="s">
        <v>1797</v>
      </c>
      <c r="O39" s="46" t="s">
        <v>1782</v>
      </c>
      <c r="P39" s="46">
        <v>28.5</v>
      </c>
      <c r="Q39" s="46">
        <v>28.5</v>
      </c>
      <c r="R39" s="51">
        <v>0</v>
      </c>
      <c r="S39" s="46" t="s">
        <v>1798</v>
      </c>
      <c r="T39" s="46" t="s">
        <v>1782</v>
      </c>
      <c r="U39" s="46" t="s">
        <v>1799</v>
      </c>
      <c r="V39" s="45"/>
    </row>
    <row r="40" s="43" customFormat="1" ht="95" customHeight="1" spans="1:22">
      <c r="A40" s="45">
        <v>35</v>
      </c>
      <c r="B40" s="46" t="s">
        <v>50</v>
      </c>
      <c r="C40" s="46" t="s">
        <v>569</v>
      </c>
      <c r="D40" s="46" t="s">
        <v>1231</v>
      </c>
      <c r="E40" s="46" t="s">
        <v>294</v>
      </c>
      <c r="F40" s="46" t="s">
        <v>1800</v>
      </c>
      <c r="G40" s="46" t="s">
        <v>1801</v>
      </c>
      <c r="H40" s="46" t="s">
        <v>1616</v>
      </c>
      <c r="I40" s="48" t="s">
        <v>1722</v>
      </c>
      <c r="J40" s="46" t="s">
        <v>1802</v>
      </c>
      <c r="K40" s="49">
        <v>44927</v>
      </c>
      <c r="L40" s="49">
        <v>45261</v>
      </c>
      <c r="M40" s="46" t="s">
        <v>1618</v>
      </c>
      <c r="N40" s="46" t="s">
        <v>1803</v>
      </c>
      <c r="O40" s="46" t="s">
        <v>1745</v>
      </c>
      <c r="P40" s="46">
        <v>15</v>
      </c>
      <c r="Q40" s="46">
        <v>15</v>
      </c>
      <c r="R40" s="51">
        <v>0</v>
      </c>
      <c r="S40" s="46" t="s">
        <v>1804</v>
      </c>
      <c r="T40" s="46" t="s">
        <v>1745</v>
      </c>
      <c r="U40" s="46" t="s">
        <v>1805</v>
      </c>
      <c r="V40" s="45"/>
    </row>
    <row r="41" s="43" customFormat="1" ht="95" customHeight="1" spans="1:22">
      <c r="A41" s="45">
        <v>36</v>
      </c>
      <c r="B41" s="46" t="s">
        <v>50</v>
      </c>
      <c r="C41" s="46" t="s">
        <v>569</v>
      </c>
      <c r="D41" s="46" t="s">
        <v>1231</v>
      </c>
      <c r="E41" s="46" t="s">
        <v>426</v>
      </c>
      <c r="F41" s="46" t="s">
        <v>1806</v>
      </c>
      <c r="G41" s="46" t="s">
        <v>1807</v>
      </c>
      <c r="H41" s="46" t="s">
        <v>1616</v>
      </c>
      <c r="I41" s="48" t="s">
        <v>1736</v>
      </c>
      <c r="J41" s="46" t="s">
        <v>1808</v>
      </c>
      <c r="K41" s="49">
        <v>44927</v>
      </c>
      <c r="L41" s="49">
        <v>45261</v>
      </c>
      <c r="M41" s="46" t="s">
        <v>1618</v>
      </c>
      <c r="N41" s="46" t="s">
        <v>1809</v>
      </c>
      <c r="O41" s="46" t="s">
        <v>1810</v>
      </c>
      <c r="P41" s="46">
        <v>3.6</v>
      </c>
      <c r="Q41" s="46">
        <v>3.6</v>
      </c>
      <c r="R41" s="51">
        <v>0</v>
      </c>
      <c r="S41" s="46" t="s">
        <v>1811</v>
      </c>
      <c r="T41" s="46" t="s">
        <v>1810</v>
      </c>
      <c r="U41" s="46" t="s">
        <v>1812</v>
      </c>
      <c r="V41" s="45"/>
    </row>
    <row r="42" s="43" customFormat="1" ht="95" customHeight="1" spans="1:22">
      <c r="A42" s="45">
        <v>37</v>
      </c>
      <c r="B42" s="46" t="s">
        <v>50</v>
      </c>
      <c r="C42" s="46" t="s">
        <v>569</v>
      </c>
      <c r="D42" s="46" t="s">
        <v>1231</v>
      </c>
      <c r="E42" s="46" t="s">
        <v>443</v>
      </c>
      <c r="F42" s="46" t="s">
        <v>1813</v>
      </c>
      <c r="G42" s="46" t="s">
        <v>1814</v>
      </c>
      <c r="H42" s="46" t="s">
        <v>1616</v>
      </c>
      <c r="I42" s="48" t="s">
        <v>1722</v>
      </c>
      <c r="J42" s="46" t="s">
        <v>1815</v>
      </c>
      <c r="K42" s="49">
        <v>44927</v>
      </c>
      <c r="L42" s="49">
        <v>45261</v>
      </c>
      <c r="M42" s="46" t="s">
        <v>1618</v>
      </c>
      <c r="N42" s="46" t="s">
        <v>1816</v>
      </c>
      <c r="O42" s="46" t="s">
        <v>1817</v>
      </c>
      <c r="P42" s="46">
        <v>8.25</v>
      </c>
      <c r="Q42" s="46">
        <v>8.25</v>
      </c>
      <c r="R42" s="51">
        <v>0</v>
      </c>
      <c r="S42" s="46" t="s">
        <v>1818</v>
      </c>
      <c r="T42" s="46" t="s">
        <v>1817</v>
      </c>
      <c r="U42" s="46" t="s">
        <v>1819</v>
      </c>
      <c r="V42" s="45"/>
    </row>
    <row r="43" s="43" customFormat="1" ht="95" customHeight="1" spans="1:22">
      <c r="A43" s="45">
        <v>38</v>
      </c>
      <c r="B43" s="46" t="s">
        <v>50</v>
      </c>
      <c r="C43" s="46" t="s">
        <v>569</v>
      </c>
      <c r="D43" s="46" t="s">
        <v>1231</v>
      </c>
      <c r="E43" s="46" t="s">
        <v>443</v>
      </c>
      <c r="F43" s="46" t="s">
        <v>1813</v>
      </c>
      <c r="G43" s="46" t="s">
        <v>1820</v>
      </c>
      <c r="H43" s="46" t="s">
        <v>1616</v>
      </c>
      <c r="I43" s="48" t="s">
        <v>1736</v>
      </c>
      <c r="J43" s="46" t="s">
        <v>1815</v>
      </c>
      <c r="K43" s="49">
        <v>44927</v>
      </c>
      <c r="L43" s="49">
        <v>45261</v>
      </c>
      <c r="M43" s="46" t="s">
        <v>1618</v>
      </c>
      <c r="N43" s="46" t="s">
        <v>1821</v>
      </c>
      <c r="O43" s="46" t="s">
        <v>1767</v>
      </c>
      <c r="P43" s="46">
        <v>9</v>
      </c>
      <c r="Q43" s="46">
        <v>9</v>
      </c>
      <c r="R43" s="51">
        <v>0</v>
      </c>
      <c r="S43" s="46" t="s">
        <v>1818</v>
      </c>
      <c r="T43" s="46" t="s">
        <v>1767</v>
      </c>
      <c r="U43" s="46" t="s">
        <v>1819</v>
      </c>
      <c r="V43" s="45"/>
    </row>
    <row r="44" s="43" customFormat="1" ht="95" customHeight="1" spans="1:22">
      <c r="A44" s="45">
        <v>39</v>
      </c>
      <c r="B44" s="46" t="s">
        <v>50</v>
      </c>
      <c r="C44" s="46" t="s">
        <v>569</v>
      </c>
      <c r="D44" s="46" t="s">
        <v>1231</v>
      </c>
      <c r="E44" s="46" t="s">
        <v>953</v>
      </c>
      <c r="F44" s="46" t="s">
        <v>1822</v>
      </c>
      <c r="G44" s="46" t="s">
        <v>1823</v>
      </c>
      <c r="H44" s="46" t="s">
        <v>1616</v>
      </c>
      <c r="I44" s="48" t="s">
        <v>1779</v>
      </c>
      <c r="J44" s="46" t="s">
        <v>1824</v>
      </c>
      <c r="K44" s="49">
        <v>44927</v>
      </c>
      <c r="L44" s="49">
        <v>45261</v>
      </c>
      <c r="M44" s="46" t="s">
        <v>1618</v>
      </c>
      <c r="N44" s="46" t="s">
        <v>1825</v>
      </c>
      <c r="O44" s="46" t="s">
        <v>1826</v>
      </c>
      <c r="P44" s="46">
        <v>8.55</v>
      </c>
      <c r="Q44" s="46">
        <v>8.55</v>
      </c>
      <c r="R44" s="51">
        <v>0</v>
      </c>
      <c r="S44" s="46" t="s">
        <v>1827</v>
      </c>
      <c r="T44" s="46" t="s">
        <v>1826</v>
      </c>
      <c r="U44" s="46" t="s">
        <v>1828</v>
      </c>
      <c r="V44" s="45"/>
    </row>
    <row r="45" s="43" customFormat="1" ht="95" customHeight="1" spans="1:22">
      <c r="A45" s="45">
        <v>40</v>
      </c>
      <c r="B45" s="46" t="s">
        <v>50</v>
      </c>
      <c r="C45" s="46" t="s">
        <v>569</v>
      </c>
      <c r="D45" s="46" t="s">
        <v>1231</v>
      </c>
      <c r="E45" s="46" t="s">
        <v>850</v>
      </c>
      <c r="F45" s="46" t="s">
        <v>1829</v>
      </c>
      <c r="G45" s="46" t="s">
        <v>1830</v>
      </c>
      <c r="H45" s="46" t="s">
        <v>1616</v>
      </c>
      <c r="I45" s="48" t="s">
        <v>1757</v>
      </c>
      <c r="J45" s="46" t="s">
        <v>1831</v>
      </c>
      <c r="K45" s="49">
        <v>44927</v>
      </c>
      <c r="L45" s="49">
        <v>45261</v>
      </c>
      <c r="M45" s="46" t="s">
        <v>1618</v>
      </c>
      <c r="N45" s="46" t="s">
        <v>1832</v>
      </c>
      <c r="O45" s="46" t="s">
        <v>1833</v>
      </c>
      <c r="P45" s="46">
        <v>26.4</v>
      </c>
      <c r="Q45" s="46">
        <v>26.4</v>
      </c>
      <c r="R45" s="51">
        <v>0</v>
      </c>
      <c r="S45" s="46" t="s">
        <v>1834</v>
      </c>
      <c r="T45" s="46" t="s">
        <v>1833</v>
      </c>
      <c r="U45" s="46" t="s">
        <v>1835</v>
      </c>
      <c r="V45" s="45"/>
    </row>
    <row r="46" s="43" customFormat="1" ht="95" customHeight="1" spans="1:22">
      <c r="A46" s="45">
        <v>41</v>
      </c>
      <c r="B46" s="46" t="s">
        <v>50</v>
      </c>
      <c r="C46" s="46" t="s">
        <v>569</v>
      </c>
      <c r="D46" s="46" t="s">
        <v>1231</v>
      </c>
      <c r="E46" s="46" t="s">
        <v>109</v>
      </c>
      <c r="F46" s="46" t="s">
        <v>1836</v>
      </c>
      <c r="G46" s="46" t="s">
        <v>1837</v>
      </c>
      <c r="H46" s="46" t="s">
        <v>1616</v>
      </c>
      <c r="I46" s="48" t="s">
        <v>1722</v>
      </c>
      <c r="J46" s="46" t="s">
        <v>1838</v>
      </c>
      <c r="K46" s="49">
        <v>44927</v>
      </c>
      <c r="L46" s="49">
        <v>45261</v>
      </c>
      <c r="M46" s="46" t="s">
        <v>1618</v>
      </c>
      <c r="N46" s="46" t="s">
        <v>1839</v>
      </c>
      <c r="O46" s="46" t="s">
        <v>1840</v>
      </c>
      <c r="P46" s="46">
        <v>16.5</v>
      </c>
      <c r="Q46" s="46">
        <v>16.5</v>
      </c>
      <c r="R46" s="51">
        <v>0</v>
      </c>
      <c r="S46" s="46" t="s">
        <v>1841</v>
      </c>
      <c r="T46" s="46" t="s">
        <v>1840</v>
      </c>
      <c r="U46" s="46" t="s">
        <v>1842</v>
      </c>
      <c r="V46" s="45"/>
    </row>
    <row r="47" s="43" customFormat="1" ht="95" customHeight="1" spans="1:22">
      <c r="A47" s="45">
        <v>42</v>
      </c>
      <c r="B47" s="46" t="s">
        <v>50</v>
      </c>
      <c r="C47" s="46" t="s">
        <v>569</v>
      </c>
      <c r="D47" s="46" t="s">
        <v>1231</v>
      </c>
      <c r="E47" s="46" t="s">
        <v>78</v>
      </c>
      <c r="F47" s="46" t="s">
        <v>1843</v>
      </c>
      <c r="G47" s="46" t="s">
        <v>1844</v>
      </c>
      <c r="H47" s="46" t="s">
        <v>1616</v>
      </c>
      <c r="I47" s="48" t="s">
        <v>1722</v>
      </c>
      <c r="J47" s="46" t="s">
        <v>1845</v>
      </c>
      <c r="K47" s="49">
        <v>44927</v>
      </c>
      <c r="L47" s="49">
        <v>45261</v>
      </c>
      <c r="M47" s="46" t="s">
        <v>1618</v>
      </c>
      <c r="N47" s="46" t="s">
        <v>1846</v>
      </c>
      <c r="O47" s="46" t="s">
        <v>1847</v>
      </c>
      <c r="P47" s="46">
        <v>21.75</v>
      </c>
      <c r="Q47" s="46">
        <v>21.75</v>
      </c>
      <c r="R47" s="51">
        <v>0</v>
      </c>
      <c r="S47" s="46" t="s">
        <v>1848</v>
      </c>
      <c r="T47" s="46" t="s">
        <v>1847</v>
      </c>
      <c r="U47" s="46" t="s">
        <v>1849</v>
      </c>
      <c r="V47" s="45"/>
    </row>
    <row r="48" s="43" customFormat="1" ht="95" customHeight="1" spans="1:22">
      <c r="A48" s="45">
        <v>43</v>
      </c>
      <c r="B48" s="46" t="s">
        <v>50</v>
      </c>
      <c r="C48" s="46" t="s">
        <v>569</v>
      </c>
      <c r="D48" s="46" t="s">
        <v>1231</v>
      </c>
      <c r="E48" s="46" t="s">
        <v>127</v>
      </c>
      <c r="F48" s="46" t="s">
        <v>1064</v>
      </c>
      <c r="G48" s="46" t="s">
        <v>1850</v>
      </c>
      <c r="H48" s="46" t="s">
        <v>1616</v>
      </c>
      <c r="I48" s="48" t="s">
        <v>1779</v>
      </c>
      <c r="J48" s="46" t="s">
        <v>1851</v>
      </c>
      <c r="K48" s="49">
        <v>44927</v>
      </c>
      <c r="L48" s="49">
        <v>45261</v>
      </c>
      <c r="M48" s="46" t="s">
        <v>1618</v>
      </c>
      <c r="N48" s="46" t="s">
        <v>1852</v>
      </c>
      <c r="O48" s="46" t="s">
        <v>1826</v>
      </c>
      <c r="P48" s="46">
        <v>8.55</v>
      </c>
      <c r="Q48" s="46">
        <v>8.55</v>
      </c>
      <c r="R48" s="51">
        <v>0</v>
      </c>
      <c r="S48" s="46" t="s">
        <v>1853</v>
      </c>
      <c r="T48" s="46" t="s">
        <v>1826</v>
      </c>
      <c r="U48" s="46" t="s">
        <v>1854</v>
      </c>
      <c r="V48" s="45"/>
    </row>
    <row r="49" s="43" customFormat="1" ht="95" customHeight="1" spans="1:22">
      <c r="A49" s="45">
        <v>44</v>
      </c>
      <c r="B49" s="46" t="s">
        <v>50</v>
      </c>
      <c r="C49" s="46" t="s">
        <v>569</v>
      </c>
      <c r="D49" s="46" t="s">
        <v>1231</v>
      </c>
      <c r="E49" s="46" t="s">
        <v>91</v>
      </c>
      <c r="F49" s="46" t="s">
        <v>1855</v>
      </c>
      <c r="G49" s="46" t="s">
        <v>1856</v>
      </c>
      <c r="H49" s="46" t="s">
        <v>1616</v>
      </c>
      <c r="I49" s="48" t="s">
        <v>1722</v>
      </c>
      <c r="J49" s="46" t="s">
        <v>1857</v>
      </c>
      <c r="K49" s="49">
        <v>44927</v>
      </c>
      <c r="L49" s="49">
        <v>45261</v>
      </c>
      <c r="M49" s="46" t="s">
        <v>1618</v>
      </c>
      <c r="N49" s="46" t="s">
        <v>1858</v>
      </c>
      <c r="O49" s="46" t="s">
        <v>1859</v>
      </c>
      <c r="P49" s="46">
        <v>6</v>
      </c>
      <c r="Q49" s="46">
        <v>6</v>
      </c>
      <c r="R49" s="51">
        <v>0</v>
      </c>
      <c r="S49" s="46" t="s">
        <v>1860</v>
      </c>
      <c r="T49" s="46" t="s">
        <v>1859</v>
      </c>
      <c r="U49" s="46" t="s">
        <v>1861</v>
      </c>
      <c r="V49" s="45"/>
    </row>
    <row r="50" s="43" customFormat="1" ht="95" customHeight="1" spans="1:22">
      <c r="A50" s="45">
        <v>45</v>
      </c>
      <c r="B50" s="46" t="s">
        <v>50</v>
      </c>
      <c r="C50" s="46" t="s">
        <v>569</v>
      </c>
      <c r="D50" s="46" t="s">
        <v>1231</v>
      </c>
      <c r="E50" s="46" t="s">
        <v>294</v>
      </c>
      <c r="F50" s="46" t="s">
        <v>1862</v>
      </c>
      <c r="G50" s="46" t="s">
        <v>1863</v>
      </c>
      <c r="H50" s="46" t="s">
        <v>1616</v>
      </c>
      <c r="I50" s="48" t="s">
        <v>1722</v>
      </c>
      <c r="J50" s="46" t="s">
        <v>1864</v>
      </c>
      <c r="K50" s="49">
        <v>44927</v>
      </c>
      <c r="L50" s="49">
        <v>45261</v>
      </c>
      <c r="M50" s="46" t="s">
        <v>1618</v>
      </c>
      <c r="N50" s="46" t="s">
        <v>1865</v>
      </c>
      <c r="O50" s="46" t="s">
        <v>1840</v>
      </c>
      <c r="P50" s="46">
        <v>16.5</v>
      </c>
      <c r="Q50" s="46">
        <v>16.5</v>
      </c>
      <c r="R50" s="51">
        <v>0</v>
      </c>
      <c r="S50" s="46" t="s">
        <v>1866</v>
      </c>
      <c r="T50" s="46" t="s">
        <v>1840</v>
      </c>
      <c r="U50" s="46" t="s">
        <v>1867</v>
      </c>
      <c r="V50" s="45"/>
    </row>
    <row r="51" s="43" customFormat="1" ht="95" customHeight="1" spans="1:22">
      <c r="A51" s="45">
        <v>46</v>
      </c>
      <c r="B51" s="46" t="s">
        <v>50</v>
      </c>
      <c r="C51" s="46" t="s">
        <v>569</v>
      </c>
      <c r="D51" s="46" t="s">
        <v>1231</v>
      </c>
      <c r="E51" s="46" t="s">
        <v>443</v>
      </c>
      <c r="F51" s="46" t="s">
        <v>1868</v>
      </c>
      <c r="G51" s="46" t="s">
        <v>1869</v>
      </c>
      <c r="H51" s="46" t="s">
        <v>1616</v>
      </c>
      <c r="I51" s="48" t="s">
        <v>1722</v>
      </c>
      <c r="J51" s="46" t="s">
        <v>1870</v>
      </c>
      <c r="K51" s="49">
        <v>44927</v>
      </c>
      <c r="L51" s="49">
        <v>45261</v>
      </c>
      <c r="M51" s="46" t="s">
        <v>1618</v>
      </c>
      <c r="N51" s="46" t="s">
        <v>1871</v>
      </c>
      <c r="O51" s="46" t="s">
        <v>1872</v>
      </c>
      <c r="P51" s="46">
        <v>5.25</v>
      </c>
      <c r="Q51" s="46">
        <v>5.25</v>
      </c>
      <c r="R51" s="51">
        <v>0</v>
      </c>
      <c r="S51" s="46" t="s">
        <v>1873</v>
      </c>
      <c r="T51" s="46" t="s">
        <v>1872</v>
      </c>
      <c r="U51" s="46" t="s">
        <v>1874</v>
      </c>
      <c r="V51" s="45"/>
    </row>
    <row r="52" s="43" customFormat="1" ht="95" customHeight="1" spans="1:22">
      <c r="A52" s="45">
        <v>47</v>
      </c>
      <c r="B52" s="46" t="s">
        <v>50</v>
      </c>
      <c r="C52" s="46" t="s">
        <v>569</v>
      </c>
      <c r="D52" s="46" t="s">
        <v>1231</v>
      </c>
      <c r="E52" s="46" t="s">
        <v>426</v>
      </c>
      <c r="F52" s="46" t="s">
        <v>1875</v>
      </c>
      <c r="G52" s="46" t="s">
        <v>1876</v>
      </c>
      <c r="H52" s="46" t="s">
        <v>1616</v>
      </c>
      <c r="I52" s="48" t="s">
        <v>1722</v>
      </c>
      <c r="J52" s="46" t="s">
        <v>1877</v>
      </c>
      <c r="K52" s="49">
        <v>44927</v>
      </c>
      <c r="L52" s="49">
        <v>45261</v>
      </c>
      <c r="M52" s="46" t="s">
        <v>1618</v>
      </c>
      <c r="N52" s="46" t="s">
        <v>1878</v>
      </c>
      <c r="O52" s="46" t="s">
        <v>1872</v>
      </c>
      <c r="P52" s="46">
        <v>5.25</v>
      </c>
      <c r="Q52" s="46">
        <v>5.25</v>
      </c>
      <c r="R52" s="51">
        <v>0</v>
      </c>
      <c r="S52" s="46" t="s">
        <v>1879</v>
      </c>
      <c r="T52" s="46" t="s">
        <v>1872</v>
      </c>
      <c r="U52" s="46" t="s">
        <v>1880</v>
      </c>
      <c r="V52" s="45"/>
    </row>
    <row r="53" s="43" customFormat="1" ht="95" customHeight="1" spans="1:22">
      <c r="A53" s="45">
        <v>48</v>
      </c>
      <c r="B53" s="46" t="s">
        <v>50</v>
      </c>
      <c r="C53" s="46" t="s">
        <v>569</v>
      </c>
      <c r="D53" s="46" t="s">
        <v>1231</v>
      </c>
      <c r="E53" s="46" t="s">
        <v>294</v>
      </c>
      <c r="F53" s="46" t="s">
        <v>1881</v>
      </c>
      <c r="G53" s="46" t="s">
        <v>1882</v>
      </c>
      <c r="H53" s="46" t="s">
        <v>1616</v>
      </c>
      <c r="I53" s="48" t="s">
        <v>1722</v>
      </c>
      <c r="J53" s="46" t="s">
        <v>1883</v>
      </c>
      <c r="K53" s="49">
        <v>44927</v>
      </c>
      <c r="L53" s="49">
        <v>45261</v>
      </c>
      <c r="M53" s="46" t="s">
        <v>1618</v>
      </c>
      <c r="N53" s="46" t="s">
        <v>1884</v>
      </c>
      <c r="O53" s="46" t="s">
        <v>1885</v>
      </c>
      <c r="P53" s="46">
        <v>9.3</v>
      </c>
      <c r="Q53" s="46">
        <v>9.3</v>
      </c>
      <c r="R53" s="51">
        <v>0</v>
      </c>
      <c r="S53" s="46" t="s">
        <v>1886</v>
      </c>
      <c r="T53" s="46" t="s">
        <v>1885</v>
      </c>
      <c r="U53" s="46" t="s">
        <v>1887</v>
      </c>
      <c r="V53" s="45"/>
    </row>
    <row r="54" s="43" customFormat="1" ht="95" customHeight="1" spans="1:22">
      <c r="A54" s="45">
        <v>49</v>
      </c>
      <c r="B54" s="46" t="s">
        <v>50</v>
      </c>
      <c r="C54" s="46" t="s">
        <v>569</v>
      </c>
      <c r="D54" s="46" t="s">
        <v>1231</v>
      </c>
      <c r="E54" s="46" t="s">
        <v>294</v>
      </c>
      <c r="F54" s="46" t="s">
        <v>1888</v>
      </c>
      <c r="G54" s="46" t="s">
        <v>1889</v>
      </c>
      <c r="H54" s="46" t="s">
        <v>1616</v>
      </c>
      <c r="I54" s="48" t="s">
        <v>1722</v>
      </c>
      <c r="J54" s="46" t="s">
        <v>1890</v>
      </c>
      <c r="K54" s="49">
        <v>44927</v>
      </c>
      <c r="L54" s="49">
        <v>45261</v>
      </c>
      <c r="M54" s="46" t="s">
        <v>1618</v>
      </c>
      <c r="N54" s="46" t="s">
        <v>1891</v>
      </c>
      <c r="O54" s="46" t="s">
        <v>1745</v>
      </c>
      <c r="P54" s="46">
        <v>15</v>
      </c>
      <c r="Q54" s="46">
        <v>15</v>
      </c>
      <c r="R54" s="51">
        <v>0</v>
      </c>
      <c r="S54" s="46" t="s">
        <v>1892</v>
      </c>
      <c r="T54" s="46" t="s">
        <v>1745</v>
      </c>
      <c r="U54" s="46" t="s">
        <v>1893</v>
      </c>
      <c r="V54" s="45"/>
    </row>
    <row r="55" s="43" customFormat="1" ht="95" customHeight="1" spans="1:22">
      <c r="A55" s="45">
        <v>50</v>
      </c>
      <c r="B55" s="46" t="s">
        <v>50</v>
      </c>
      <c r="C55" s="46" t="s">
        <v>569</v>
      </c>
      <c r="D55" s="46" t="s">
        <v>1231</v>
      </c>
      <c r="E55" s="46" t="s">
        <v>97</v>
      </c>
      <c r="F55" s="46" t="s">
        <v>1894</v>
      </c>
      <c r="G55" s="46" t="s">
        <v>1895</v>
      </c>
      <c r="H55" s="46" t="s">
        <v>1616</v>
      </c>
      <c r="I55" s="48" t="s">
        <v>1722</v>
      </c>
      <c r="J55" s="46" t="s">
        <v>1896</v>
      </c>
      <c r="K55" s="49">
        <v>44927</v>
      </c>
      <c r="L55" s="49">
        <v>45261</v>
      </c>
      <c r="M55" s="46" t="s">
        <v>1618</v>
      </c>
      <c r="N55" s="46" t="s">
        <v>1897</v>
      </c>
      <c r="O55" s="46" t="s">
        <v>1898</v>
      </c>
      <c r="P55" s="46">
        <v>18.75</v>
      </c>
      <c r="Q55" s="46">
        <v>18.75</v>
      </c>
      <c r="R55" s="51">
        <v>0</v>
      </c>
      <c r="S55" s="46" t="s">
        <v>1899</v>
      </c>
      <c r="T55" s="46" t="s">
        <v>1898</v>
      </c>
      <c r="U55" s="46" t="s">
        <v>1900</v>
      </c>
      <c r="V55" s="45"/>
    </row>
    <row r="56" s="43" customFormat="1" ht="95" customHeight="1" spans="1:22">
      <c r="A56" s="45">
        <v>51</v>
      </c>
      <c r="B56" s="46" t="s">
        <v>50</v>
      </c>
      <c r="C56" s="46" t="s">
        <v>569</v>
      </c>
      <c r="D56" s="46" t="s">
        <v>1231</v>
      </c>
      <c r="E56" s="46" t="s">
        <v>97</v>
      </c>
      <c r="F56" s="46" t="s">
        <v>1901</v>
      </c>
      <c r="G56" s="46" t="s">
        <v>1902</v>
      </c>
      <c r="H56" s="46" t="s">
        <v>1616</v>
      </c>
      <c r="I56" s="48" t="s">
        <v>1722</v>
      </c>
      <c r="J56" s="46" t="s">
        <v>1903</v>
      </c>
      <c r="K56" s="49">
        <v>44927</v>
      </c>
      <c r="L56" s="49">
        <v>45261</v>
      </c>
      <c r="M56" s="46" t="s">
        <v>1618</v>
      </c>
      <c r="N56" s="46" t="s">
        <v>1904</v>
      </c>
      <c r="O56" s="46" t="s">
        <v>1859</v>
      </c>
      <c r="P56" s="46">
        <v>6</v>
      </c>
      <c r="Q56" s="46">
        <v>6</v>
      </c>
      <c r="R56" s="51">
        <v>0</v>
      </c>
      <c r="S56" s="46" t="s">
        <v>1905</v>
      </c>
      <c r="T56" s="46" t="s">
        <v>1859</v>
      </c>
      <c r="U56" s="46" t="s">
        <v>1906</v>
      </c>
      <c r="V56" s="45"/>
    </row>
    <row r="57" s="43" customFormat="1" ht="95" customHeight="1" spans="1:22">
      <c r="A57" s="45">
        <v>52</v>
      </c>
      <c r="B57" s="46" t="s">
        <v>50</v>
      </c>
      <c r="C57" s="46" t="s">
        <v>569</v>
      </c>
      <c r="D57" s="46" t="s">
        <v>1231</v>
      </c>
      <c r="E57" s="46" t="s">
        <v>103</v>
      </c>
      <c r="F57" s="46" t="s">
        <v>1907</v>
      </c>
      <c r="G57" s="46" t="s">
        <v>1908</v>
      </c>
      <c r="H57" s="46" t="s">
        <v>1616</v>
      </c>
      <c r="I57" s="48" t="s">
        <v>1736</v>
      </c>
      <c r="J57" s="46" t="s">
        <v>1909</v>
      </c>
      <c r="K57" s="49">
        <v>44927</v>
      </c>
      <c r="L57" s="49">
        <v>45261</v>
      </c>
      <c r="M57" s="46" t="s">
        <v>1618</v>
      </c>
      <c r="N57" s="46" t="s">
        <v>1910</v>
      </c>
      <c r="O57" s="46" t="s">
        <v>1911</v>
      </c>
      <c r="P57" s="46">
        <v>22.5</v>
      </c>
      <c r="Q57" s="46">
        <v>22.5</v>
      </c>
      <c r="R57" s="51">
        <v>0</v>
      </c>
      <c r="S57" s="46" t="s">
        <v>1912</v>
      </c>
      <c r="T57" s="46" t="s">
        <v>1911</v>
      </c>
      <c r="U57" s="46" t="s">
        <v>1913</v>
      </c>
      <c r="V57" s="45"/>
    </row>
    <row r="58" s="43" customFormat="1" ht="95" customHeight="1" spans="1:22">
      <c r="A58" s="45">
        <v>53</v>
      </c>
      <c r="B58" s="46" t="s">
        <v>50</v>
      </c>
      <c r="C58" s="46" t="s">
        <v>569</v>
      </c>
      <c r="D58" s="46" t="s">
        <v>1231</v>
      </c>
      <c r="E58" s="46" t="s">
        <v>148</v>
      </c>
      <c r="F58" s="46" t="s">
        <v>1914</v>
      </c>
      <c r="G58" s="46" t="s">
        <v>1915</v>
      </c>
      <c r="H58" s="46" t="s">
        <v>1616</v>
      </c>
      <c r="I58" s="48" t="s">
        <v>1722</v>
      </c>
      <c r="J58" s="46" t="s">
        <v>1916</v>
      </c>
      <c r="K58" s="49">
        <v>44927</v>
      </c>
      <c r="L58" s="49">
        <v>45261</v>
      </c>
      <c r="M58" s="46" t="s">
        <v>1618</v>
      </c>
      <c r="N58" s="46" t="s">
        <v>1917</v>
      </c>
      <c r="O58" s="46" t="s">
        <v>1782</v>
      </c>
      <c r="P58" s="46">
        <v>22.5</v>
      </c>
      <c r="Q58" s="46">
        <v>22.5</v>
      </c>
      <c r="R58" s="51">
        <v>0</v>
      </c>
      <c r="S58" s="46" t="s">
        <v>1918</v>
      </c>
      <c r="T58" s="46" t="s">
        <v>1782</v>
      </c>
      <c r="U58" s="46" t="s">
        <v>1919</v>
      </c>
      <c r="V58" s="45"/>
    </row>
    <row r="59" s="43" customFormat="1" ht="95" customHeight="1" spans="1:22">
      <c r="A59" s="45">
        <v>54</v>
      </c>
      <c r="B59" s="46" t="s">
        <v>50</v>
      </c>
      <c r="C59" s="46" t="s">
        <v>569</v>
      </c>
      <c r="D59" s="46" t="s">
        <v>1231</v>
      </c>
      <c r="E59" s="46" t="s">
        <v>103</v>
      </c>
      <c r="F59" s="46" t="s">
        <v>1920</v>
      </c>
      <c r="G59" s="46" t="s">
        <v>1921</v>
      </c>
      <c r="H59" s="46" t="s">
        <v>1616</v>
      </c>
      <c r="I59" s="48" t="s">
        <v>1736</v>
      </c>
      <c r="J59" s="46" t="s">
        <v>1922</v>
      </c>
      <c r="K59" s="49">
        <v>44927</v>
      </c>
      <c r="L59" s="49">
        <v>45261</v>
      </c>
      <c r="M59" s="46" t="s">
        <v>1618</v>
      </c>
      <c r="N59" s="46" t="s">
        <v>1923</v>
      </c>
      <c r="O59" s="46" t="s">
        <v>1767</v>
      </c>
      <c r="P59" s="46">
        <v>9</v>
      </c>
      <c r="Q59" s="46">
        <v>9</v>
      </c>
      <c r="R59" s="51">
        <v>0</v>
      </c>
      <c r="S59" s="46" t="s">
        <v>1924</v>
      </c>
      <c r="T59" s="46" t="s">
        <v>1767</v>
      </c>
      <c r="U59" s="46" t="s">
        <v>1925</v>
      </c>
      <c r="V59" s="45"/>
    </row>
    <row r="60" s="43" customFormat="1" ht="95" customHeight="1" spans="1:22">
      <c r="A60" s="45">
        <v>55</v>
      </c>
      <c r="B60" s="46" t="s">
        <v>50</v>
      </c>
      <c r="C60" s="46" t="s">
        <v>569</v>
      </c>
      <c r="D60" s="46" t="s">
        <v>1231</v>
      </c>
      <c r="E60" s="46" t="s">
        <v>97</v>
      </c>
      <c r="F60" s="46" t="s">
        <v>1926</v>
      </c>
      <c r="G60" s="46" t="s">
        <v>1927</v>
      </c>
      <c r="H60" s="46" t="s">
        <v>1616</v>
      </c>
      <c r="I60" s="48" t="s">
        <v>1736</v>
      </c>
      <c r="J60" s="46" t="s">
        <v>1928</v>
      </c>
      <c r="K60" s="49">
        <v>44927</v>
      </c>
      <c r="L60" s="49">
        <v>45261</v>
      </c>
      <c r="M60" s="46" t="s">
        <v>1618</v>
      </c>
      <c r="N60" s="46" t="s">
        <v>1929</v>
      </c>
      <c r="O60" s="46" t="s">
        <v>1930</v>
      </c>
      <c r="P60" s="46">
        <v>40</v>
      </c>
      <c r="Q60" s="46">
        <v>40</v>
      </c>
      <c r="R60" s="51">
        <v>0</v>
      </c>
      <c r="S60" s="46" t="s">
        <v>1931</v>
      </c>
      <c r="T60" s="46" t="s">
        <v>1932</v>
      </c>
      <c r="U60" s="46" t="s">
        <v>1933</v>
      </c>
      <c r="V60" s="45"/>
    </row>
    <row r="61" s="43" customFormat="1" ht="95" customHeight="1" spans="1:22">
      <c r="A61" s="45">
        <v>56</v>
      </c>
      <c r="B61" s="46" t="s">
        <v>50</v>
      </c>
      <c r="C61" s="46" t="s">
        <v>569</v>
      </c>
      <c r="D61" s="46" t="s">
        <v>1231</v>
      </c>
      <c r="E61" s="46" t="s">
        <v>103</v>
      </c>
      <c r="F61" s="46" t="s">
        <v>1346</v>
      </c>
      <c r="G61" s="46" t="s">
        <v>1934</v>
      </c>
      <c r="H61" s="46" t="s">
        <v>1616</v>
      </c>
      <c r="I61" s="48" t="s">
        <v>1736</v>
      </c>
      <c r="J61" s="46" t="s">
        <v>1935</v>
      </c>
      <c r="K61" s="49">
        <v>44927</v>
      </c>
      <c r="L61" s="49">
        <v>45261</v>
      </c>
      <c r="M61" s="46" t="s">
        <v>1618</v>
      </c>
      <c r="N61" s="46" t="s">
        <v>1936</v>
      </c>
      <c r="O61" s="46" t="s">
        <v>1859</v>
      </c>
      <c r="P61" s="46">
        <v>6</v>
      </c>
      <c r="Q61" s="46">
        <v>6</v>
      </c>
      <c r="R61" s="51">
        <v>0</v>
      </c>
      <c r="S61" s="46" t="s">
        <v>1937</v>
      </c>
      <c r="T61" s="46" t="s">
        <v>1859</v>
      </c>
      <c r="U61" s="46" t="s">
        <v>1938</v>
      </c>
      <c r="V61" s="45"/>
    </row>
    <row r="62" s="43" customFormat="1" ht="95" customHeight="1" spans="1:22">
      <c r="A62" s="45">
        <v>57</v>
      </c>
      <c r="B62" s="46" t="s">
        <v>50</v>
      </c>
      <c r="C62" s="46" t="s">
        <v>569</v>
      </c>
      <c r="D62" s="46" t="s">
        <v>1231</v>
      </c>
      <c r="E62" s="46" t="s">
        <v>116</v>
      </c>
      <c r="F62" s="46" t="s">
        <v>1939</v>
      </c>
      <c r="G62" s="46" t="s">
        <v>1940</v>
      </c>
      <c r="H62" s="46" t="s">
        <v>1616</v>
      </c>
      <c r="I62" s="48" t="s">
        <v>1736</v>
      </c>
      <c r="J62" s="46" t="s">
        <v>1941</v>
      </c>
      <c r="K62" s="49">
        <v>44927</v>
      </c>
      <c r="L62" s="49">
        <v>45261</v>
      </c>
      <c r="M62" s="46" t="s">
        <v>1618</v>
      </c>
      <c r="N62" s="46" t="s">
        <v>1942</v>
      </c>
      <c r="O62" s="46" t="s">
        <v>1943</v>
      </c>
      <c r="P62" s="46">
        <v>9</v>
      </c>
      <c r="Q62" s="46">
        <v>9</v>
      </c>
      <c r="R62" s="51">
        <v>0</v>
      </c>
      <c r="S62" s="46" t="s">
        <v>1944</v>
      </c>
      <c r="T62" s="46" t="s">
        <v>1943</v>
      </c>
      <c r="U62" s="46" t="s">
        <v>1945</v>
      </c>
      <c r="V62" s="45"/>
    </row>
    <row r="63" s="43" customFormat="1" ht="95" customHeight="1" spans="1:22">
      <c r="A63" s="45">
        <v>58</v>
      </c>
      <c r="B63" s="46" t="s">
        <v>50</v>
      </c>
      <c r="C63" s="46" t="s">
        <v>569</v>
      </c>
      <c r="D63" s="46" t="s">
        <v>1231</v>
      </c>
      <c r="E63" s="46" t="s">
        <v>116</v>
      </c>
      <c r="F63" s="46" t="s">
        <v>1946</v>
      </c>
      <c r="G63" s="46" t="s">
        <v>1947</v>
      </c>
      <c r="H63" s="46" t="s">
        <v>1616</v>
      </c>
      <c r="I63" s="48" t="s">
        <v>1736</v>
      </c>
      <c r="J63" s="46" t="s">
        <v>1948</v>
      </c>
      <c r="K63" s="49">
        <v>44927</v>
      </c>
      <c r="L63" s="49">
        <v>45261</v>
      </c>
      <c r="M63" s="46" t="s">
        <v>1618</v>
      </c>
      <c r="N63" s="46" t="s">
        <v>1949</v>
      </c>
      <c r="O63" s="46" t="s">
        <v>1950</v>
      </c>
      <c r="P63" s="46">
        <v>23.4</v>
      </c>
      <c r="Q63" s="46">
        <v>23.4</v>
      </c>
      <c r="R63" s="51">
        <v>0</v>
      </c>
      <c r="S63" s="46" t="s">
        <v>1951</v>
      </c>
      <c r="T63" s="46" t="s">
        <v>1950</v>
      </c>
      <c r="U63" s="46" t="s">
        <v>1952</v>
      </c>
      <c r="V63" s="45"/>
    </row>
    <row r="64" s="43" customFormat="1" ht="95" customHeight="1" spans="1:22">
      <c r="A64" s="45">
        <v>59</v>
      </c>
      <c r="B64" s="46" t="s">
        <v>50</v>
      </c>
      <c r="C64" s="46" t="s">
        <v>569</v>
      </c>
      <c r="D64" s="46" t="s">
        <v>1231</v>
      </c>
      <c r="E64" s="46" t="s">
        <v>173</v>
      </c>
      <c r="F64" s="46" t="s">
        <v>1953</v>
      </c>
      <c r="G64" s="46" t="s">
        <v>1954</v>
      </c>
      <c r="H64" s="46" t="s">
        <v>1616</v>
      </c>
      <c r="I64" s="48" t="s">
        <v>1722</v>
      </c>
      <c r="J64" s="46" t="s">
        <v>1955</v>
      </c>
      <c r="K64" s="49">
        <v>44927</v>
      </c>
      <c r="L64" s="49">
        <v>45261</v>
      </c>
      <c r="M64" s="46" t="s">
        <v>1618</v>
      </c>
      <c r="N64" s="46" t="s">
        <v>1956</v>
      </c>
      <c r="O64" s="46" t="s">
        <v>1957</v>
      </c>
      <c r="P64" s="46">
        <v>12.75</v>
      </c>
      <c r="Q64" s="46">
        <v>12.75</v>
      </c>
      <c r="R64" s="51">
        <v>0</v>
      </c>
      <c r="S64" s="46" t="s">
        <v>1958</v>
      </c>
      <c r="T64" s="46" t="s">
        <v>1957</v>
      </c>
      <c r="U64" s="46" t="s">
        <v>1959</v>
      </c>
      <c r="V64" s="45"/>
    </row>
    <row r="65" s="43" customFormat="1" ht="95" customHeight="1" spans="1:22">
      <c r="A65" s="45">
        <v>60</v>
      </c>
      <c r="B65" s="46" t="s">
        <v>50</v>
      </c>
      <c r="C65" s="46" t="s">
        <v>569</v>
      </c>
      <c r="D65" s="46" t="s">
        <v>1231</v>
      </c>
      <c r="E65" s="46" t="s">
        <v>140</v>
      </c>
      <c r="F65" s="46" t="s">
        <v>1960</v>
      </c>
      <c r="G65" s="46" t="s">
        <v>1961</v>
      </c>
      <c r="H65" s="46" t="s">
        <v>1616</v>
      </c>
      <c r="I65" s="48" t="s">
        <v>1779</v>
      </c>
      <c r="J65" s="46" t="s">
        <v>1962</v>
      </c>
      <c r="K65" s="49">
        <v>44927</v>
      </c>
      <c r="L65" s="49">
        <v>45261</v>
      </c>
      <c r="M65" s="46" t="s">
        <v>1618</v>
      </c>
      <c r="N65" s="46" t="s">
        <v>1963</v>
      </c>
      <c r="O65" s="46" t="s">
        <v>1964</v>
      </c>
      <c r="P65" s="46">
        <v>4.56</v>
      </c>
      <c r="Q65" s="46">
        <v>4.56</v>
      </c>
      <c r="R65" s="51">
        <v>0</v>
      </c>
      <c r="S65" s="46" t="s">
        <v>1965</v>
      </c>
      <c r="T65" s="46" t="s">
        <v>1964</v>
      </c>
      <c r="U65" s="46" t="s">
        <v>1966</v>
      </c>
      <c r="V65" s="45"/>
    </row>
    <row r="66" s="43" customFormat="1" ht="95" customHeight="1" spans="1:22">
      <c r="A66" s="45">
        <v>61</v>
      </c>
      <c r="B66" s="46" t="s">
        <v>50</v>
      </c>
      <c r="C66" s="46" t="s">
        <v>569</v>
      </c>
      <c r="D66" s="46" t="s">
        <v>1231</v>
      </c>
      <c r="E66" s="46" t="s">
        <v>140</v>
      </c>
      <c r="F66" s="46" t="s">
        <v>1967</v>
      </c>
      <c r="G66" s="46" t="s">
        <v>1968</v>
      </c>
      <c r="H66" s="46" t="s">
        <v>1616</v>
      </c>
      <c r="I66" s="48" t="s">
        <v>1757</v>
      </c>
      <c r="J66" s="46" t="s">
        <v>1969</v>
      </c>
      <c r="K66" s="49">
        <v>44927</v>
      </c>
      <c r="L66" s="49">
        <v>45261</v>
      </c>
      <c r="M66" s="46" t="s">
        <v>1618</v>
      </c>
      <c r="N66" s="46" t="s">
        <v>1970</v>
      </c>
      <c r="O66" s="46" t="s">
        <v>1971</v>
      </c>
      <c r="P66" s="46">
        <v>52.8</v>
      </c>
      <c r="Q66" s="46">
        <v>52.8</v>
      </c>
      <c r="R66" s="51">
        <v>0</v>
      </c>
      <c r="S66" s="46" t="s">
        <v>1972</v>
      </c>
      <c r="T66" s="46" t="s">
        <v>1971</v>
      </c>
      <c r="U66" s="46" t="s">
        <v>1973</v>
      </c>
      <c r="V66" s="45"/>
    </row>
    <row r="67" s="43" customFormat="1" ht="87" customHeight="1" spans="1:22">
      <c r="A67" s="45">
        <v>62</v>
      </c>
      <c r="B67" s="45" t="s">
        <v>50</v>
      </c>
      <c r="C67" s="45" t="s">
        <v>1974</v>
      </c>
      <c r="D67" s="45" t="s">
        <v>1231</v>
      </c>
      <c r="E67" s="46" t="s">
        <v>294</v>
      </c>
      <c r="F67" s="46" t="s">
        <v>1975</v>
      </c>
      <c r="G67" s="52" t="s">
        <v>1976</v>
      </c>
      <c r="H67" s="52" t="s">
        <v>584</v>
      </c>
      <c r="I67" s="45" t="s">
        <v>1977</v>
      </c>
      <c r="J67" s="45" t="s">
        <v>294</v>
      </c>
      <c r="K67" s="47">
        <v>44927</v>
      </c>
      <c r="L67" s="47">
        <v>45047</v>
      </c>
      <c r="M67" s="45" t="s">
        <v>414</v>
      </c>
      <c r="N67" s="45" t="s">
        <v>414</v>
      </c>
      <c r="O67" s="52" t="s">
        <v>1978</v>
      </c>
      <c r="P67" s="45">
        <v>360</v>
      </c>
      <c r="Q67" s="45">
        <v>200</v>
      </c>
      <c r="R67" s="45">
        <v>160</v>
      </c>
      <c r="S67" s="45">
        <v>1183</v>
      </c>
      <c r="T67" s="52" t="s">
        <v>1979</v>
      </c>
      <c r="U67" s="58" t="s">
        <v>1980</v>
      </c>
      <c r="V67" s="45"/>
    </row>
    <row r="68" s="43" customFormat="1" ht="105" customHeight="1" spans="1:22">
      <c r="A68" s="45">
        <v>63</v>
      </c>
      <c r="B68" s="45" t="s">
        <v>50</v>
      </c>
      <c r="C68" s="45" t="s">
        <v>569</v>
      </c>
      <c r="D68" s="45" t="s">
        <v>1231</v>
      </c>
      <c r="E68" s="45" t="s">
        <v>109</v>
      </c>
      <c r="F68" s="53" t="s">
        <v>1981</v>
      </c>
      <c r="G68" s="53" t="s">
        <v>1982</v>
      </c>
      <c r="H68" s="45" t="s">
        <v>257</v>
      </c>
      <c r="I68" s="45" t="s">
        <v>1983</v>
      </c>
      <c r="J68" s="53" t="s">
        <v>1984</v>
      </c>
      <c r="K68" s="56">
        <v>44927</v>
      </c>
      <c r="L68" s="56">
        <v>45139</v>
      </c>
      <c r="M68" s="53" t="s">
        <v>421</v>
      </c>
      <c r="N68" s="53" t="s">
        <v>1985</v>
      </c>
      <c r="O68" s="45" t="s">
        <v>1986</v>
      </c>
      <c r="P68" s="45">
        <v>400</v>
      </c>
      <c r="Q68" s="45">
        <v>200</v>
      </c>
      <c r="R68" s="45">
        <v>200</v>
      </c>
      <c r="S68" s="45" t="s">
        <v>1987</v>
      </c>
      <c r="T68" s="53" t="s">
        <v>1988</v>
      </c>
      <c r="U68" s="53" t="s">
        <v>1989</v>
      </c>
      <c r="V68" s="45"/>
    </row>
    <row r="69" s="43" customFormat="1" ht="97" customHeight="1" spans="1:22">
      <c r="A69" s="45">
        <v>64</v>
      </c>
      <c r="B69" s="54" t="s">
        <v>1149</v>
      </c>
      <c r="C69" s="54" t="s">
        <v>569</v>
      </c>
      <c r="D69" s="54" t="s">
        <v>1231</v>
      </c>
      <c r="E69" s="54" t="s">
        <v>78</v>
      </c>
      <c r="F69" s="55" t="s">
        <v>1990</v>
      </c>
      <c r="G69" s="55" t="s">
        <v>1991</v>
      </c>
      <c r="H69" s="51" t="s">
        <v>257</v>
      </c>
      <c r="I69" s="55" t="s">
        <v>1992</v>
      </c>
      <c r="J69" s="55" t="s">
        <v>1990</v>
      </c>
      <c r="K69" s="57">
        <v>44927</v>
      </c>
      <c r="L69" s="57">
        <v>45261</v>
      </c>
      <c r="M69" s="46" t="s">
        <v>481</v>
      </c>
      <c r="N69" s="55" t="s">
        <v>1990</v>
      </c>
      <c r="O69" s="46" t="s">
        <v>1993</v>
      </c>
      <c r="P69" s="46">
        <v>200</v>
      </c>
      <c r="Q69" s="46">
        <v>200</v>
      </c>
      <c r="R69" s="46">
        <v>0</v>
      </c>
      <c r="S69" s="46">
        <v>20</v>
      </c>
      <c r="T69" s="59" t="s">
        <v>1994</v>
      </c>
      <c r="U69" s="46" t="s">
        <v>1995</v>
      </c>
      <c r="V69" s="60"/>
    </row>
  </sheetData>
  <mergeCells count="20">
    <mergeCell ref="A1:V1"/>
    <mergeCell ref="A2:V2"/>
    <mergeCell ref="B3:D3"/>
    <mergeCell ref="K3:L3"/>
    <mergeCell ref="Q3:R3"/>
    <mergeCell ref="A3:A4"/>
    <mergeCell ref="E3:E4"/>
    <mergeCell ref="F3:F4"/>
    <mergeCell ref="G3:G4"/>
    <mergeCell ref="H3:H4"/>
    <mergeCell ref="I3:I4"/>
    <mergeCell ref="J3:J4"/>
    <mergeCell ref="M3:M4"/>
    <mergeCell ref="N3:N4"/>
    <mergeCell ref="O3:O4"/>
    <mergeCell ref="P3:P4"/>
    <mergeCell ref="S3:S4"/>
    <mergeCell ref="T3:T4"/>
    <mergeCell ref="U3:U4"/>
    <mergeCell ref="V3:V4"/>
  </mergeCells>
  <pageMargins left="0.357638888888889" right="0.357638888888889" top="1" bottom="0.60625" header="0.5" footer="0.5"/>
  <pageSetup paperSize="9" scale="72"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dimension ref="A1:V10"/>
  <sheetViews>
    <sheetView view="pageBreakPreview" zoomScaleNormal="100" workbookViewId="0">
      <selection activeCell="A1" sqref="A1:V1"/>
    </sheetView>
  </sheetViews>
  <sheetFormatPr defaultColWidth="9" defaultRowHeight="13.5"/>
  <cols>
    <col min="1" max="1" width="4.775" customWidth="1"/>
    <col min="2" max="2" width="7.38333333333333" customWidth="1"/>
    <col min="3" max="3" width="7.55833333333333" customWidth="1"/>
    <col min="4" max="4" width="7.38333333333333" customWidth="1"/>
    <col min="5" max="5" width="6.5" customWidth="1"/>
    <col min="6" max="6" width="6.33333333333333" customWidth="1"/>
    <col min="8" max="9" width="5.5" customWidth="1"/>
    <col min="11" max="11" width="8.66666666666667" customWidth="1"/>
    <col min="12" max="12" width="10" customWidth="1"/>
    <col min="18" max="18" width="8.63333333333333" customWidth="1"/>
    <col min="21" max="21" width="8.88333333333333" customWidth="1"/>
    <col min="22" max="22" width="8.13333333333333" customWidth="1"/>
  </cols>
  <sheetData>
    <row r="1" spans="1:22">
      <c r="A1" s="32" t="s">
        <v>1996</v>
      </c>
      <c r="B1" s="32"/>
      <c r="C1" s="32"/>
      <c r="D1" s="32"/>
      <c r="E1" s="32"/>
      <c r="F1" s="32"/>
      <c r="G1" s="32"/>
      <c r="H1" s="32"/>
      <c r="I1" s="32"/>
      <c r="J1" s="32"/>
      <c r="K1" s="32"/>
      <c r="L1" s="32"/>
      <c r="M1" s="32"/>
      <c r="N1" s="32"/>
      <c r="O1" s="32"/>
      <c r="P1" s="32"/>
      <c r="Q1" s="32"/>
      <c r="R1" s="32"/>
      <c r="S1" s="32"/>
      <c r="T1" s="32"/>
      <c r="U1" s="32"/>
      <c r="V1" s="32"/>
    </row>
    <row r="2" ht="25.5" spans="1:22">
      <c r="A2" s="33" t="s">
        <v>755</v>
      </c>
      <c r="B2" s="34"/>
      <c r="C2" s="34"/>
      <c r="D2" s="34"/>
      <c r="E2" s="34"/>
      <c r="F2" s="34"/>
      <c r="G2" s="34"/>
      <c r="H2" s="34"/>
      <c r="I2" s="34"/>
      <c r="J2" s="34"/>
      <c r="K2" s="34"/>
      <c r="L2" s="34"/>
      <c r="M2" s="34"/>
      <c r="N2" s="34"/>
      <c r="O2" s="34"/>
      <c r="P2" s="34"/>
      <c r="Q2" s="34"/>
      <c r="R2" s="34"/>
      <c r="S2" s="34"/>
      <c r="T2" s="34"/>
      <c r="U2" s="34"/>
      <c r="V2" s="34"/>
    </row>
    <row r="3" ht="30" customHeight="1" spans="1:22">
      <c r="A3" s="35" t="s">
        <v>3</v>
      </c>
      <c r="B3" s="36" t="s">
        <v>42</v>
      </c>
      <c r="C3" s="36"/>
      <c r="D3" s="36"/>
      <c r="E3" s="36" t="s">
        <v>53</v>
      </c>
      <c r="F3" s="36" t="s">
        <v>54</v>
      </c>
      <c r="G3" s="36" t="s">
        <v>55</v>
      </c>
      <c r="H3" s="36" t="s">
        <v>56</v>
      </c>
      <c r="I3" s="35" t="s">
        <v>57</v>
      </c>
      <c r="J3" s="36" t="s">
        <v>58</v>
      </c>
      <c r="K3" s="36" t="s">
        <v>59</v>
      </c>
      <c r="L3" s="36"/>
      <c r="M3" s="36" t="s">
        <v>5</v>
      </c>
      <c r="N3" s="35" t="s">
        <v>60</v>
      </c>
      <c r="O3" s="36" t="s">
        <v>713</v>
      </c>
      <c r="P3" s="36" t="s">
        <v>62</v>
      </c>
      <c r="Q3" s="36" t="s">
        <v>45</v>
      </c>
      <c r="R3" s="36"/>
      <c r="S3" s="36" t="s">
        <v>63</v>
      </c>
      <c r="T3" s="36" t="s">
        <v>64</v>
      </c>
      <c r="U3" s="36" t="s">
        <v>65</v>
      </c>
      <c r="V3" s="36" t="s">
        <v>7</v>
      </c>
    </row>
    <row r="4" ht="50" customHeight="1" spans="1:22">
      <c r="A4" s="37"/>
      <c r="B4" s="36" t="s">
        <v>66</v>
      </c>
      <c r="C4" s="36" t="s">
        <v>67</v>
      </c>
      <c r="D4" s="36" t="s">
        <v>68</v>
      </c>
      <c r="E4" s="36"/>
      <c r="F4" s="36"/>
      <c r="G4" s="36"/>
      <c r="H4" s="36"/>
      <c r="I4" s="37"/>
      <c r="J4" s="36"/>
      <c r="K4" s="36" t="s">
        <v>69</v>
      </c>
      <c r="L4" s="36" t="s">
        <v>70</v>
      </c>
      <c r="M4" s="36"/>
      <c r="N4" s="37"/>
      <c r="O4" s="36"/>
      <c r="P4" s="36"/>
      <c r="Q4" s="40" t="s">
        <v>735</v>
      </c>
      <c r="R4" s="36" t="s">
        <v>72</v>
      </c>
      <c r="S4" s="36"/>
      <c r="T4" s="36"/>
      <c r="U4" s="36"/>
      <c r="V4" s="36"/>
    </row>
    <row r="5" ht="51" customHeight="1" spans="1:22">
      <c r="A5" s="36"/>
      <c r="B5" s="36"/>
      <c r="C5" s="36"/>
      <c r="D5" s="36"/>
      <c r="E5" s="36"/>
      <c r="F5" s="36"/>
      <c r="G5" s="36" t="s">
        <v>73</v>
      </c>
      <c r="H5" s="36"/>
      <c r="I5" s="36"/>
      <c r="J5" s="36"/>
      <c r="K5" s="36"/>
      <c r="L5" s="36"/>
      <c r="M5" s="36"/>
      <c r="N5" s="36"/>
      <c r="O5" s="36"/>
      <c r="P5" s="36">
        <v>800</v>
      </c>
      <c r="Q5" s="36">
        <v>800</v>
      </c>
      <c r="R5" s="36">
        <v>0</v>
      </c>
      <c r="S5" s="36"/>
      <c r="T5" s="36"/>
      <c r="U5" s="36"/>
      <c r="V5" s="36"/>
    </row>
    <row r="6" ht="189" customHeight="1" spans="1:22">
      <c r="A6" s="38">
        <v>1</v>
      </c>
      <c r="B6" s="38" t="s">
        <v>36</v>
      </c>
      <c r="C6" s="38" t="s">
        <v>1997</v>
      </c>
      <c r="D6" s="38" t="s">
        <v>37</v>
      </c>
      <c r="E6" s="38" t="s">
        <v>1998</v>
      </c>
      <c r="F6" s="38" t="s">
        <v>1999</v>
      </c>
      <c r="G6" s="38" t="s">
        <v>37</v>
      </c>
      <c r="H6" s="38" t="s">
        <v>2000</v>
      </c>
      <c r="I6" s="41" t="s">
        <v>2001</v>
      </c>
      <c r="J6" s="38" t="s">
        <v>738</v>
      </c>
      <c r="K6" s="39">
        <v>45017</v>
      </c>
      <c r="L6" s="39">
        <v>45200</v>
      </c>
      <c r="M6" s="38" t="s">
        <v>2002</v>
      </c>
      <c r="N6" s="38" t="s">
        <v>738</v>
      </c>
      <c r="O6" s="38" t="s">
        <v>2003</v>
      </c>
      <c r="P6" s="38">
        <v>800</v>
      </c>
      <c r="Q6" s="38">
        <v>800</v>
      </c>
      <c r="R6" s="38">
        <v>0</v>
      </c>
      <c r="S6" s="38" t="s">
        <v>2004</v>
      </c>
      <c r="T6" s="38" t="s">
        <v>2005</v>
      </c>
      <c r="U6" s="38" t="s">
        <v>2006</v>
      </c>
      <c r="V6" s="38"/>
    </row>
    <row r="10" spans="13:14">
      <c r="M10" s="42"/>
      <c r="N10" s="42"/>
    </row>
  </sheetData>
  <mergeCells count="20">
    <mergeCell ref="A1:V1"/>
    <mergeCell ref="A2:V2"/>
    <mergeCell ref="B3:D3"/>
    <mergeCell ref="K3:L3"/>
    <mergeCell ref="Q3:R3"/>
    <mergeCell ref="A3:A4"/>
    <mergeCell ref="E3:E4"/>
    <mergeCell ref="F3:F4"/>
    <mergeCell ref="G3:G4"/>
    <mergeCell ref="H3:H4"/>
    <mergeCell ref="I3:I4"/>
    <mergeCell ref="J3:J4"/>
    <mergeCell ref="M3:M4"/>
    <mergeCell ref="N3:N4"/>
    <mergeCell ref="O3:O4"/>
    <mergeCell ref="P3:P4"/>
    <mergeCell ref="S3:S4"/>
    <mergeCell ref="T3:T4"/>
    <mergeCell ref="U3:U4"/>
    <mergeCell ref="V3:V4"/>
  </mergeCells>
  <pageMargins left="0.357638888888889" right="0.357638888888889" top="1" bottom="1" header="0.5" footer="0.5"/>
  <pageSetup paperSize="9" scale="81" orientation="landscape" horizontalDpi="6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dimension ref="A1:V6"/>
  <sheetViews>
    <sheetView view="pageBreakPreview" zoomScaleNormal="100" workbookViewId="0">
      <selection activeCell="L6" sqref="L6"/>
    </sheetView>
  </sheetViews>
  <sheetFormatPr defaultColWidth="9" defaultRowHeight="13.5" outlineLevelRow="5"/>
  <cols>
    <col min="1" max="1" width="7.25" customWidth="1"/>
    <col min="6" max="6" width="8.5" customWidth="1"/>
    <col min="12" max="12" width="9.88333333333333"/>
    <col min="20" max="20" width="10.75" customWidth="1"/>
    <col min="21" max="21" width="11.1333333333333" customWidth="1"/>
    <col min="22" max="22" width="6.75" customWidth="1"/>
  </cols>
  <sheetData>
    <row r="1" spans="1:22">
      <c r="A1" s="32" t="s">
        <v>2007</v>
      </c>
      <c r="B1" s="32"/>
      <c r="C1" s="32"/>
      <c r="D1" s="32"/>
      <c r="E1" s="32"/>
      <c r="F1" s="32"/>
      <c r="G1" s="32"/>
      <c r="H1" s="32"/>
      <c r="I1" s="32"/>
      <c r="J1" s="32"/>
      <c r="K1" s="32"/>
      <c r="L1" s="32"/>
      <c r="M1" s="32"/>
      <c r="N1" s="32"/>
      <c r="O1" s="32"/>
      <c r="P1" s="32"/>
      <c r="Q1" s="32"/>
      <c r="R1" s="32"/>
      <c r="S1" s="32"/>
      <c r="T1" s="32"/>
      <c r="U1" s="32"/>
      <c r="V1" s="32"/>
    </row>
    <row r="2" ht="25.5" spans="1:22">
      <c r="A2" s="33" t="s">
        <v>755</v>
      </c>
      <c r="B2" s="34"/>
      <c r="C2" s="34"/>
      <c r="D2" s="34"/>
      <c r="E2" s="34"/>
      <c r="F2" s="34"/>
      <c r="G2" s="34"/>
      <c r="H2" s="34"/>
      <c r="I2" s="34"/>
      <c r="J2" s="34"/>
      <c r="K2" s="34"/>
      <c r="L2" s="34"/>
      <c r="M2" s="34"/>
      <c r="N2" s="34"/>
      <c r="O2" s="34"/>
      <c r="P2" s="34"/>
      <c r="Q2" s="34"/>
      <c r="R2" s="34"/>
      <c r="S2" s="34"/>
      <c r="T2" s="34"/>
      <c r="U2" s="34"/>
      <c r="V2" s="34"/>
    </row>
    <row r="3" ht="30" customHeight="1" spans="1:22">
      <c r="A3" s="35" t="s">
        <v>3</v>
      </c>
      <c r="B3" s="36" t="s">
        <v>42</v>
      </c>
      <c r="C3" s="36"/>
      <c r="D3" s="36"/>
      <c r="E3" s="36" t="s">
        <v>53</v>
      </c>
      <c r="F3" s="36" t="s">
        <v>54</v>
      </c>
      <c r="G3" s="36" t="s">
        <v>55</v>
      </c>
      <c r="H3" s="36" t="s">
        <v>56</v>
      </c>
      <c r="I3" s="35" t="s">
        <v>57</v>
      </c>
      <c r="J3" s="36" t="s">
        <v>58</v>
      </c>
      <c r="K3" s="36" t="s">
        <v>59</v>
      </c>
      <c r="L3" s="36"/>
      <c r="M3" s="36" t="s">
        <v>5</v>
      </c>
      <c r="N3" s="35" t="s">
        <v>60</v>
      </c>
      <c r="O3" s="36" t="s">
        <v>713</v>
      </c>
      <c r="P3" s="36" t="s">
        <v>62</v>
      </c>
      <c r="Q3" s="36" t="s">
        <v>45</v>
      </c>
      <c r="R3" s="36"/>
      <c r="S3" s="36" t="s">
        <v>63</v>
      </c>
      <c r="T3" s="36" t="s">
        <v>64</v>
      </c>
      <c r="U3" s="36" t="s">
        <v>65</v>
      </c>
      <c r="V3" s="36" t="s">
        <v>7</v>
      </c>
    </row>
    <row r="4" ht="54" customHeight="1" spans="1:22">
      <c r="A4" s="37"/>
      <c r="B4" s="36" t="s">
        <v>66</v>
      </c>
      <c r="C4" s="36" t="s">
        <v>67</v>
      </c>
      <c r="D4" s="36" t="s">
        <v>68</v>
      </c>
      <c r="E4" s="36"/>
      <c r="F4" s="36"/>
      <c r="G4" s="36"/>
      <c r="H4" s="36"/>
      <c r="I4" s="37"/>
      <c r="J4" s="36"/>
      <c r="K4" s="36" t="s">
        <v>69</v>
      </c>
      <c r="L4" s="36" t="s">
        <v>70</v>
      </c>
      <c r="M4" s="36"/>
      <c r="N4" s="37"/>
      <c r="O4" s="36"/>
      <c r="P4" s="36"/>
      <c r="Q4" s="40" t="s">
        <v>735</v>
      </c>
      <c r="R4" s="36" t="s">
        <v>72</v>
      </c>
      <c r="S4" s="36"/>
      <c r="T4" s="36"/>
      <c r="U4" s="36"/>
      <c r="V4" s="36"/>
    </row>
    <row r="5" ht="49" customHeight="1" spans="1:22">
      <c r="A5" s="36"/>
      <c r="B5" s="36"/>
      <c r="C5" s="36"/>
      <c r="D5" s="36"/>
      <c r="E5" s="36"/>
      <c r="F5" s="36"/>
      <c r="G5" s="36" t="s">
        <v>73</v>
      </c>
      <c r="H5" s="36"/>
      <c r="I5" s="36"/>
      <c r="J5" s="36"/>
      <c r="K5" s="36"/>
      <c r="L5" s="36"/>
      <c r="M5" s="36"/>
      <c r="N5" s="36"/>
      <c r="O5" s="36"/>
      <c r="P5" s="36">
        <v>2284.7</v>
      </c>
      <c r="Q5" s="36">
        <v>2284.7</v>
      </c>
      <c r="R5" s="36">
        <v>0</v>
      </c>
      <c r="S5" s="36"/>
      <c r="T5" s="36"/>
      <c r="U5" s="36"/>
      <c r="V5" s="36"/>
    </row>
    <row r="6" ht="107" customHeight="1" spans="1:22">
      <c r="A6" s="38">
        <v>1</v>
      </c>
      <c r="B6" s="38" t="s">
        <v>36</v>
      </c>
      <c r="C6" s="38" t="s">
        <v>2008</v>
      </c>
      <c r="D6" s="38" t="s">
        <v>2009</v>
      </c>
      <c r="E6" s="38" t="s">
        <v>215</v>
      </c>
      <c r="F6" s="38" t="s">
        <v>203</v>
      </c>
      <c r="G6" s="38" t="s">
        <v>2009</v>
      </c>
      <c r="H6" s="38" t="s">
        <v>81</v>
      </c>
      <c r="I6" s="38" t="s">
        <v>2010</v>
      </c>
      <c r="J6" s="38" t="s">
        <v>284</v>
      </c>
      <c r="K6" s="39">
        <v>44927</v>
      </c>
      <c r="L6" s="39">
        <v>45261</v>
      </c>
      <c r="M6" s="38" t="s">
        <v>22</v>
      </c>
      <c r="N6" s="38" t="s">
        <v>22</v>
      </c>
      <c r="O6" s="38" t="s">
        <v>2011</v>
      </c>
      <c r="P6" s="38">
        <v>2284.7</v>
      </c>
      <c r="Q6" s="38">
        <v>2284.7</v>
      </c>
      <c r="R6" s="38">
        <v>0</v>
      </c>
      <c r="S6" s="38" t="s">
        <v>2012</v>
      </c>
      <c r="T6" s="38" t="s">
        <v>2013</v>
      </c>
      <c r="U6" s="38" t="s">
        <v>2014</v>
      </c>
      <c r="V6" s="38"/>
    </row>
  </sheetData>
  <mergeCells count="20">
    <mergeCell ref="A1:V1"/>
    <mergeCell ref="A2:V2"/>
    <mergeCell ref="B3:D3"/>
    <mergeCell ref="K3:L3"/>
    <mergeCell ref="Q3:R3"/>
    <mergeCell ref="A3:A4"/>
    <mergeCell ref="E3:E4"/>
    <mergeCell ref="F3:F4"/>
    <mergeCell ref="G3:G4"/>
    <mergeCell ref="H3:H4"/>
    <mergeCell ref="I3:I4"/>
    <mergeCell ref="J3:J4"/>
    <mergeCell ref="M3:M4"/>
    <mergeCell ref="N3:N4"/>
    <mergeCell ref="O3:O4"/>
    <mergeCell ref="P3:P4"/>
    <mergeCell ref="S3:S4"/>
    <mergeCell ref="T3:T4"/>
    <mergeCell ref="U3:U4"/>
    <mergeCell ref="V3:V4"/>
  </mergeCells>
  <printOptions horizontalCentered="1"/>
  <pageMargins left="0.357638888888889" right="0.357638888888889" top="1" bottom="1" header="0.5" footer="0.5"/>
  <pageSetup paperSize="9" scale="72" orientation="landscape" horizontalDpi="600"/>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dimension ref="A1:E38"/>
  <sheetViews>
    <sheetView view="pageBreakPreview" zoomScaleNormal="100" workbookViewId="0">
      <selection activeCell="A1" sqref="A1:E37"/>
    </sheetView>
  </sheetViews>
  <sheetFormatPr defaultColWidth="9" defaultRowHeight="13.5" outlineLevelCol="4"/>
  <cols>
    <col min="1" max="1" width="6.38333333333333" style="1" customWidth="1"/>
    <col min="2" max="2" width="46.3333333333333" style="5" customWidth="1"/>
    <col min="3" max="3" width="9.75" style="6" customWidth="1"/>
    <col min="4" max="4" width="15.6333333333333" style="1" customWidth="1"/>
    <col min="5" max="5" width="9.75" style="1" customWidth="1"/>
    <col min="6" max="256" width="9" style="1"/>
    <col min="257" max="257" width="6.38333333333333" style="1" customWidth="1"/>
    <col min="258" max="258" width="44" style="1" customWidth="1"/>
    <col min="259" max="259" width="9.75" style="1" customWidth="1"/>
    <col min="260" max="260" width="15.6333333333333" style="1" customWidth="1"/>
    <col min="261" max="261" width="9.75" style="1" customWidth="1"/>
    <col min="262" max="512" width="9" style="1"/>
    <col min="513" max="513" width="6.38333333333333" style="1" customWidth="1"/>
    <col min="514" max="514" width="44" style="1" customWidth="1"/>
    <col min="515" max="515" width="9.75" style="1" customWidth="1"/>
    <col min="516" max="516" width="15.6333333333333" style="1" customWidth="1"/>
    <col min="517" max="517" width="9.75" style="1" customWidth="1"/>
    <col min="518" max="768" width="9" style="1"/>
    <col min="769" max="769" width="6.38333333333333" style="1" customWidth="1"/>
    <col min="770" max="770" width="44" style="1" customWidth="1"/>
    <col min="771" max="771" width="9.75" style="1" customWidth="1"/>
    <col min="772" max="772" width="15.6333333333333" style="1" customWidth="1"/>
    <col min="773" max="773" width="9.75" style="1" customWidth="1"/>
    <col min="774" max="1024" width="9" style="1"/>
    <col min="1025" max="1025" width="6.38333333333333" style="1" customWidth="1"/>
    <col min="1026" max="1026" width="44" style="1" customWidth="1"/>
    <col min="1027" max="1027" width="9.75" style="1" customWidth="1"/>
    <col min="1028" max="1028" width="15.6333333333333" style="1" customWidth="1"/>
    <col min="1029" max="1029" width="9.75" style="1" customWidth="1"/>
    <col min="1030" max="1280" width="9" style="1"/>
    <col min="1281" max="1281" width="6.38333333333333" style="1" customWidth="1"/>
    <col min="1282" max="1282" width="44" style="1" customWidth="1"/>
    <col min="1283" max="1283" width="9.75" style="1" customWidth="1"/>
    <col min="1284" max="1284" width="15.6333333333333" style="1" customWidth="1"/>
    <col min="1285" max="1285" width="9.75" style="1" customWidth="1"/>
    <col min="1286" max="1536" width="9" style="1"/>
    <col min="1537" max="1537" width="6.38333333333333" style="1" customWidth="1"/>
    <col min="1538" max="1538" width="44" style="1" customWidth="1"/>
    <col min="1539" max="1539" width="9.75" style="1" customWidth="1"/>
    <col min="1540" max="1540" width="15.6333333333333" style="1" customWidth="1"/>
    <col min="1541" max="1541" width="9.75" style="1" customWidth="1"/>
    <col min="1542" max="1792" width="9" style="1"/>
    <col min="1793" max="1793" width="6.38333333333333" style="1" customWidth="1"/>
    <col min="1794" max="1794" width="44" style="1" customWidth="1"/>
    <col min="1795" max="1795" width="9.75" style="1" customWidth="1"/>
    <col min="1796" max="1796" width="15.6333333333333" style="1" customWidth="1"/>
    <col min="1797" max="1797" width="9.75" style="1" customWidth="1"/>
    <col min="1798" max="2048" width="9" style="1"/>
    <col min="2049" max="2049" width="6.38333333333333" style="1" customWidth="1"/>
    <col min="2050" max="2050" width="44" style="1" customWidth="1"/>
    <col min="2051" max="2051" width="9.75" style="1" customWidth="1"/>
    <col min="2052" max="2052" width="15.6333333333333" style="1" customWidth="1"/>
    <col min="2053" max="2053" width="9.75" style="1" customWidth="1"/>
    <col min="2054" max="2304" width="9" style="1"/>
    <col min="2305" max="2305" width="6.38333333333333" style="1" customWidth="1"/>
    <col min="2306" max="2306" width="44" style="1" customWidth="1"/>
    <col min="2307" max="2307" width="9.75" style="1" customWidth="1"/>
    <col min="2308" max="2308" width="15.6333333333333" style="1" customWidth="1"/>
    <col min="2309" max="2309" width="9.75" style="1" customWidth="1"/>
    <col min="2310" max="2560" width="9" style="1"/>
    <col min="2561" max="2561" width="6.38333333333333" style="1" customWidth="1"/>
    <col min="2562" max="2562" width="44" style="1" customWidth="1"/>
    <col min="2563" max="2563" width="9.75" style="1" customWidth="1"/>
    <col min="2564" max="2564" width="15.6333333333333" style="1" customWidth="1"/>
    <col min="2565" max="2565" width="9.75" style="1" customWidth="1"/>
    <col min="2566" max="2816" width="9" style="1"/>
    <col min="2817" max="2817" width="6.38333333333333" style="1" customWidth="1"/>
    <col min="2818" max="2818" width="44" style="1" customWidth="1"/>
    <col min="2819" max="2819" width="9.75" style="1" customWidth="1"/>
    <col min="2820" max="2820" width="15.6333333333333" style="1" customWidth="1"/>
    <col min="2821" max="2821" width="9.75" style="1" customWidth="1"/>
    <col min="2822" max="3072" width="9" style="1"/>
    <col min="3073" max="3073" width="6.38333333333333" style="1" customWidth="1"/>
    <col min="3074" max="3074" width="44" style="1" customWidth="1"/>
    <col min="3075" max="3075" width="9.75" style="1" customWidth="1"/>
    <col min="3076" max="3076" width="15.6333333333333" style="1" customWidth="1"/>
    <col min="3077" max="3077" width="9.75" style="1" customWidth="1"/>
    <col min="3078" max="3328" width="9" style="1"/>
    <col min="3329" max="3329" width="6.38333333333333" style="1" customWidth="1"/>
    <col min="3330" max="3330" width="44" style="1" customWidth="1"/>
    <col min="3331" max="3331" width="9.75" style="1" customWidth="1"/>
    <col min="3332" max="3332" width="15.6333333333333" style="1" customWidth="1"/>
    <col min="3333" max="3333" width="9.75" style="1" customWidth="1"/>
    <col min="3334" max="3584" width="9" style="1"/>
    <col min="3585" max="3585" width="6.38333333333333" style="1" customWidth="1"/>
    <col min="3586" max="3586" width="44" style="1" customWidth="1"/>
    <col min="3587" max="3587" width="9.75" style="1" customWidth="1"/>
    <col min="3588" max="3588" width="15.6333333333333" style="1" customWidth="1"/>
    <col min="3589" max="3589" width="9.75" style="1" customWidth="1"/>
    <col min="3590" max="3840" width="9" style="1"/>
    <col min="3841" max="3841" width="6.38333333333333" style="1" customWidth="1"/>
    <col min="3842" max="3842" width="44" style="1" customWidth="1"/>
    <col min="3843" max="3843" width="9.75" style="1" customWidth="1"/>
    <col min="3844" max="3844" width="15.6333333333333" style="1" customWidth="1"/>
    <col min="3845" max="3845" width="9.75" style="1" customWidth="1"/>
    <col min="3846" max="4096" width="9" style="1"/>
    <col min="4097" max="4097" width="6.38333333333333" style="1" customWidth="1"/>
    <col min="4098" max="4098" width="44" style="1" customWidth="1"/>
    <col min="4099" max="4099" width="9.75" style="1" customWidth="1"/>
    <col min="4100" max="4100" width="15.6333333333333" style="1" customWidth="1"/>
    <col min="4101" max="4101" width="9.75" style="1" customWidth="1"/>
    <col min="4102" max="4352" width="9" style="1"/>
    <col min="4353" max="4353" width="6.38333333333333" style="1" customWidth="1"/>
    <col min="4354" max="4354" width="44" style="1" customWidth="1"/>
    <col min="4355" max="4355" width="9.75" style="1" customWidth="1"/>
    <col min="4356" max="4356" width="15.6333333333333" style="1" customWidth="1"/>
    <col min="4357" max="4357" width="9.75" style="1" customWidth="1"/>
    <col min="4358" max="4608" width="9" style="1"/>
    <col min="4609" max="4609" width="6.38333333333333" style="1" customWidth="1"/>
    <col min="4610" max="4610" width="44" style="1" customWidth="1"/>
    <col min="4611" max="4611" width="9.75" style="1" customWidth="1"/>
    <col min="4612" max="4612" width="15.6333333333333" style="1" customWidth="1"/>
    <col min="4613" max="4613" width="9.75" style="1" customWidth="1"/>
    <col min="4614" max="4864" width="9" style="1"/>
    <col min="4865" max="4865" width="6.38333333333333" style="1" customWidth="1"/>
    <col min="4866" max="4866" width="44" style="1" customWidth="1"/>
    <col min="4867" max="4867" width="9.75" style="1" customWidth="1"/>
    <col min="4868" max="4868" width="15.6333333333333" style="1" customWidth="1"/>
    <col min="4869" max="4869" width="9.75" style="1" customWidth="1"/>
    <col min="4870" max="5120" width="9" style="1"/>
    <col min="5121" max="5121" width="6.38333333333333" style="1" customWidth="1"/>
    <col min="5122" max="5122" width="44" style="1" customWidth="1"/>
    <col min="5123" max="5123" width="9.75" style="1" customWidth="1"/>
    <col min="5124" max="5124" width="15.6333333333333" style="1" customWidth="1"/>
    <col min="5125" max="5125" width="9.75" style="1" customWidth="1"/>
    <col min="5126" max="5376" width="9" style="1"/>
    <col min="5377" max="5377" width="6.38333333333333" style="1" customWidth="1"/>
    <col min="5378" max="5378" width="44" style="1" customWidth="1"/>
    <col min="5379" max="5379" width="9.75" style="1" customWidth="1"/>
    <col min="5380" max="5380" width="15.6333333333333" style="1" customWidth="1"/>
    <col min="5381" max="5381" width="9.75" style="1" customWidth="1"/>
    <col min="5382" max="5632" width="9" style="1"/>
    <col min="5633" max="5633" width="6.38333333333333" style="1" customWidth="1"/>
    <col min="5634" max="5634" width="44" style="1" customWidth="1"/>
    <col min="5635" max="5635" width="9.75" style="1" customWidth="1"/>
    <col min="5636" max="5636" width="15.6333333333333" style="1" customWidth="1"/>
    <col min="5637" max="5637" width="9.75" style="1" customWidth="1"/>
    <col min="5638" max="5888" width="9" style="1"/>
    <col min="5889" max="5889" width="6.38333333333333" style="1" customWidth="1"/>
    <col min="5890" max="5890" width="44" style="1" customWidth="1"/>
    <col min="5891" max="5891" width="9.75" style="1" customWidth="1"/>
    <col min="5892" max="5892" width="15.6333333333333" style="1" customWidth="1"/>
    <col min="5893" max="5893" width="9.75" style="1" customWidth="1"/>
    <col min="5894" max="6144" width="9" style="1"/>
    <col min="6145" max="6145" width="6.38333333333333" style="1" customWidth="1"/>
    <col min="6146" max="6146" width="44" style="1" customWidth="1"/>
    <col min="6147" max="6147" width="9.75" style="1" customWidth="1"/>
    <col min="6148" max="6148" width="15.6333333333333" style="1" customWidth="1"/>
    <col min="6149" max="6149" width="9.75" style="1" customWidth="1"/>
    <col min="6150" max="6400" width="9" style="1"/>
    <col min="6401" max="6401" width="6.38333333333333" style="1" customWidth="1"/>
    <col min="6402" max="6402" width="44" style="1" customWidth="1"/>
    <col min="6403" max="6403" width="9.75" style="1" customWidth="1"/>
    <col min="6404" max="6404" width="15.6333333333333" style="1" customWidth="1"/>
    <col min="6405" max="6405" width="9.75" style="1" customWidth="1"/>
    <col min="6406" max="6656" width="9" style="1"/>
    <col min="6657" max="6657" width="6.38333333333333" style="1" customWidth="1"/>
    <col min="6658" max="6658" width="44" style="1" customWidth="1"/>
    <col min="6659" max="6659" width="9.75" style="1" customWidth="1"/>
    <col min="6660" max="6660" width="15.6333333333333" style="1" customWidth="1"/>
    <col min="6661" max="6661" width="9.75" style="1" customWidth="1"/>
    <col min="6662" max="6912" width="9" style="1"/>
    <col min="6913" max="6913" width="6.38333333333333" style="1" customWidth="1"/>
    <col min="6914" max="6914" width="44" style="1" customWidth="1"/>
    <col min="6915" max="6915" width="9.75" style="1" customWidth="1"/>
    <col min="6916" max="6916" width="15.6333333333333" style="1" customWidth="1"/>
    <col min="6917" max="6917" width="9.75" style="1" customWidth="1"/>
    <col min="6918" max="7168" width="9" style="1"/>
    <col min="7169" max="7169" width="6.38333333333333" style="1" customWidth="1"/>
    <col min="7170" max="7170" width="44" style="1" customWidth="1"/>
    <col min="7171" max="7171" width="9.75" style="1" customWidth="1"/>
    <col min="7172" max="7172" width="15.6333333333333" style="1" customWidth="1"/>
    <col min="7173" max="7173" width="9.75" style="1" customWidth="1"/>
    <col min="7174" max="7424" width="9" style="1"/>
    <col min="7425" max="7425" width="6.38333333333333" style="1" customWidth="1"/>
    <col min="7426" max="7426" width="44" style="1" customWidth="1"/>
    <col min="7427" max="7427" width="9.75" style="1" customWidth="1"/>
    <col min="7428" max="7428" width="15.6333333333333" style="1" customWidth="1"/>
    <col min="7429" max="7429" width="9.75" style="1" customWidth="1"/>
    <col min="7430" max="7680" width="9" style="1"/>
    <col min="7681" max="7681" width="6.38333333333333" style="1" customWidth="1"/>
    <col min="7682" max="7682" width="44" style="1" customWidth="1"/>
    <col min="7683" max="7683" width="9.75" style="1" customWidth="1"/>
    <col min="7684" max="7684" width="15.6333333333333" style="1" customWidth="1"/>
    <col min="7685" max="7685" width="9.75" style="1" customWidth="1"/>
    <col min="7686" max="7936" width="9" style="1"/>
    <col min="7937" max="7937" width="6.38333333333333" style="1" customWidth="1"/>
    <col min="7938" max="7938" width="44" style="1" customWidth="1"/>
    <col min="7939" max="7939" width="9.75" style="1" customWidth="1"/>
    <col min="7940" max="7940" width="15.6333333333333" style="1" customWidth="1"/>
    <col min="7941" max="7941" width="9.75" style="1" customWidth="1"/>
    <col min="7942" max="8192" width="9" style="1"/>
    <col min="8193" max="8193" width="6.38333333333333" style="1" customWidth="1"/>
    <col min="8194" max="8194" width="44" style="1" customWidth="1"/>
    <col min="8195" max="8195" width="9.75" style="1" customWidth="1"/>
    <col min="8196" max="8196" width="15.6333333333333" style="1" customWidth="1"/>
    <col min="8197" max="8197" width="9.75" style="1" customWidth="1"/>
    <col min="8198" max="8448" width="9" style="1"/>
    <col min="8449" max="8449" width="6.38333333333333" style="1" customWidth="1"/>
    <col min="8450" max="8450" width="44" style="1" customWidth="1"/>
    <col min="8451" max="8451" width="9.75" style="1" customWidth="1"/>
    <col min="8452" max="8452" width="15.6333333333333" style="1" customWidth="1"/>
    <col min="8453" max="8453" width="9.75" style="1" customWidth="1"/>
    <col min="8454" max="8704" width="9" style="1"/>
    <col min="8705" max="8705" width="6.38333333333333" style="1" customWidth="1"/>
    <col min="8706" max="8706" width="44" style="1" customWidth="1"/>
    <col min="8707" max="8707" width="9.75" style="1" customWidth="1"/>
    <col min="8708" max="8708" width="15.6333333333333" style="1" customWidth="1"/>
    <col min="8709" max="8709" width="9.75" style="1" customWidth="1"/>
    <col min="8710" max="8960" width="9" style="1"/>
    <col min="8961" max="8961" width="6.38333333333333" style="1" customWidth="1"/>
    <col min="8962" max="8962" width="44" style="1" customWidth="1"/>
    <col min="8963" max="8963" width="9.75" style="1" customWidth="1"/>
    <col min="8964" max="8964" width="15.6333333333333" style="1" customWidth="1"/>
    <col min="8965" max="8965" width="9.75" style="1" customWidth="1"/>
    <col min="8966" max="9216" width="9" style="1"/>
    <col min="9217" max="9217" width="6.38333333333333" style="1" customWidth="1"/>
    <col min="9218" max="9218" width="44" style="1" customWidth="1"/>
    <col min="9219" max="9219" width="9.75" style="1" customWidth="1"/>
    <col min="9220" max="9220" width="15.6333333333333" style="1" customWidth="1"/>
    <col min="9221" max="9221" width="9.75" style="1" customWidth="1"/>
    <col min="9222" max="9472" width="9" style="1"/>
    <col min="9473" max="9473" width="6.38333333333333" style="1" customWidth="1"/>
    <col min="9474" max="9474" width="44" style="1" customWidth="1"/>
    <col min="9475" max="9475" width="9.75" style="1" customWidth="1"/>
    <col min="9476" max="9476" width="15.6333333333333" style="1" customWidth="1"/>
    <col min="9477" max="9477" width="9.75" style="1" customWidth="1"/>
    <col min="9478" max="9728" width="9" style="1"/>
    <col min="9729" max="9729" width="6.38333333333333" style="1" customWidth="1"/>
    <col min="9730" max="9730" width="44" style="1" customWidth="1"/>
    <col min="9731" max="9731" width="9.75" style="1" customWidth="1"/>
    <col min="9732" max="9732" width="15.6333333333333" style="1" customWidth="1"/>
    <col min="9733" max="9733" width="9.75" style="1" customWidth="1"/>
    <col min="9734" max="9984" width="9" style="1"/>
    <col min="9985" max="9985" width="6.38333333333333" style="1" customWidth="1"/>
    <col min="9986" max="9986" width="44" style="1" customWidth="1"/>
    <col min="9987" max="9987" width="9.75" style="1" customWidth="1"/>
    <col min="9988" max="9988" width="15.6333333333333" style="1" customWidth="1"/>
    <col min="9989" max="9989" width="9.75" style="1" customWidth="1"/>
    <col min="9990" max="10240" width="9" style="1"/>
    <col min="10241" max="10241" width="6.38333333333333" style="1" customWidth="1"/>
    <col min="10242" max="10242" width="44" style="1" customWidth="1"/>
    <col min="10243" max="10243" width="9.75" style="1" customWidth="1"/>
    <col min="10244" max="10244" width="15.6333333333333" style="1" customWidth="1"/>
    <col min="10245" max="10245" width="9.75" style="1" customWidth="1"/>
    <col min="10246" max="10496" width="9" style="1"/>
    <col min="10497" max="10497" width="6.38333333333333" style="1" customWidth="1"/>
    <col min="10498" max="10498" width="44" style="1" customWidth="1"/>
    <col min="10499" max="10499" width="9.75" style="1" customWidth="1"/>
    <col min="10500" max="10500" width="15.6333333333333" style="1" customWidth="1"/>
    <col min="10501" max="10501" width="9.75" style="1" customWidth="1"/>
    <col min="10502" max="10752" width="9" style="1"/>
    <col min="10753" max="10753" width="6.38333333333333" style="1" customWidth="1"/>
    <col min="10754" max="10754" width="44" style="1" customWidth="1"/>
    <col min="10755" max="10755" width="9.75" style="1" customWidth="1"/>
    <col min="10756" max="10756" width="15.6333333333333" style="1" customWidth="1"/>
    <col min="10757" max="10757" width="9.75" style="1" customWidth="1"/>
    <col min="10758" max="11008" width="9" style="1"/>
    <col min="11009" max="11009" width="6.38333333333333" style="1" customWidth="1"/>
    <col min="11010" max="11010" width="44" style="1" customWidth="1"/>
    <col min="11011" max="11011" width="9.75" style="1" customWidth="1"/>
    <col min="11012" max="11012" width="15.6333333333333" style="1" customWidth="1"/>
    <col min="11013" max="11013" width="9.75" style="1" customWidth="1"/>
    <col min="11014" max="11264" width="9" style="1"/>
    <col min="11265" max="11265" width="6.38333333333333" style="1" customWidth="1"/>
    <col min="11266" max="11266" width="44" style="1" customWidth="1"/>
    <col min="11267" max="11267" width="9.75" style="1" customWidth="1"/>
    <col min="11268" max="11268" width="15.6333333333333" style="1" customWidth="1"/>
    <col min="11269" max="11269" width="9.75" style="1" customWidth="1"/>
    <col min="11270" max="11520" width="9" style="1"/>
    <col min="11521" max="11521" width="6.38333333333333" style="1" customWidth="1"/>
    <col min="11522" max="11522" width="44" style="1" customWidth="1"/>
    <col min="11523" max="11523" width="9.75" style="1" customWidth="1"/>
    <col min="11524" max="11524" width="15.6333333333333" style="1" customWidth="1"/>
    <col min="11525" max="11525" width="9.75" style="1" customWidth="1"/>
    <col min="11526" max="11776" width="9" style="1"/>
    <col min="11777" max="11777" width="6.38333333333333" style="1" customWidth="1"/>
    <col min="11778" max="11778" width="44" style="1" customWidth="1"/>
    <col min="11779" max="11779" width="9.75" style="1" customWidth="1"/>
    <col min="11780" max="11780" width="15.6333333333333" style="1" customWidth="1"/>
    <col min="11781" max="11781" width="9.75" style="1" customWidth="1"/>
    <col min="11782" max="12032" width="9" style="1"/>
    <col min="12033" max="12033" width="6.38333333333333" style="1" customWidth="1"/>
    <col min="12034" max="12034" width="44" style="1" customWidth="1"/>
    <col min="12035" max="12035" width="9.75" style="1" customWidth="1"/>
    <col min="12036" max="12036" width="15.6333333333333" style="1" customWidth="1"/>
    <col min="12037" max="12037" width="9.75" style="1" customWidth="1"/>
    <col min="12038" max="12288" width="9" style="1"/>
    <col min="12289" max="12289" width="6.38333333333333" style="1" customWidth="1"/>
    <col min="12290" max="12290" width="44" style="1" customWidth="1"/>
    <col min="12291" max="12291" width="9.75" style="1" customWidth="1"/>
    <col min="12292" max="12292" width="15.6333333333333" style="1" customWidth="1"/>
    <col min="12293" max="12293" width="9.75" style="1" customWidth="1"/>
    <col min="12294" max="12544" width="9" style="1"/>
    <col min="12545" max="12545" width="6.38333333333333" style="1" customWidth="1"/>
    <col min="12546" max="12546" width="44" style="1" customWidth="1"/>
    <col min="12547" max="12547" width="9.75" style="1" customWidth="1"/>
    <col min="12548" max="12548" width="15.6333333333333" style="1" customWidth="1"/>
    <col min="12549" max="12549" width="9.75" style="1" customWidth="1"/>
    <col min="12550" max="12800" width="9" style="1"/>
    <col min="12801" max="12801" width="6.38333333333333" style="1" customWidth="1"/>
    <col min="12802" max="12802" width="44" style="1" customWidth="1"/>
    <col min="12803" max="12803" width="9.75" style="1" customWidth="1"/>
    <col min="12804" max="12804" width="15.6333333333333" style="1" customWidth="1"/>
    <col min="12805" max="12805" width="9.75" style="1" customWidth="1"/>
    <col min="12806" max="13056" width="9" style="1"/>
    <col min="13057" max="13057" width="6.38333333333333" style="1" customWidth="1"/>
    <col min="13058" max="13058" width="44" style="1" customWidth="1"/>
    <col min="13059" max="13059" width="9.75" style="1" customWidth="1"/>
    <col min="13060" max="13060" width="15.6333333333333" style="1" customWidth="1"/>
    <col min="13061" max="13061" width="9.75" style="1" customWidth="1"/>
    <col min="13062" max="13312" width="9" style="1"/>
    <col min="13313" max="13313" width="6.38333333333333" style="1" customWidth="1"/>
    <col min="13314" max="13314" width="44" style="1" customWidth="1"/>
    <col min="13315" max="13315" width="9.75" style="1" customWidth="1"/>
    <col min="13316" max="13316" width="15.6333333333333" style="1" customWidth="1"/>
    <col min="13317" max="13317" width="9.75" style="1" customWidth="1"/>
    <col min="13318" max="13568" width="9" style="1"/>
    <col min="13569" max="13569" width="6.38333333333333" style="1" customWidth="1"/>
    <col min="13570" max="13570" width="44" style="1" customWidth="1"/>
    <col min="13571" max="13571" width="9.75" style="1" customWidth="1"/>
    <col min="13572" max="13572" width="15.6333333333333" style="1" customWidth="1"/>
    <col min="13573" max="13573" width="9.75" style="1" customWidth="1"/>
    <col min="13574" max="13824" width="9" style="1"/>
    <col min="13825" max="13825" width="6.38333333333333" style="1" customWidth="1"/>
    <col min="13826" max="13826" width="44" style="1" customWidth="1"/>
    <col min="13827" max="13827" width="9.75" style="1" customWidth="1"/>
    <col min="13828" max="13828" width="15.6333333333333" style="1" customWidth="1"/>
    <col min="13829" max="13829" width="9.75" style="1" customWidth="1"/>
    <col min="13830" max="14080" width="9" style="1"/>
    <col min="14081" max="14081" width="6.38333333333333" style="1" customWidth="1"/>
    <col min="14082" max="14082" width="44" style="1" customWidth="1"/>
    <col min="14083" max="14083" width="9.75" style="1" customWidth="1"/>
    <col min="14084" max="14084" width="15.6333333333333" style="1" customWidth="1"/>
    <col min="14085" max="14085" width="9.75" style="1" customWidth="1"/>
    <col min="14086" max="14336" width="9" style="1"/>
    <col min="14337" max="14337" width="6.38333333333333" style="1" customWidth="1"/>
    <col min="14338" max="14338" width="44" style="1" customWidth="1"/>
    <col min="14339" max="14339" width="9.75" style="1" customWidth="1"/>
    <col min="14340" max="14340" width="15.6333333333333" style="1" customWidth="1"/>
    <col min="14341" max="14341" width="9.75" style="1" customWidth="1"/>
    <col min="14342" max="14592" width="9" style="1"/>
    <col min="14593" max="14593" width="6.38333333333333" style="1" customWidth="1"/>
    <col min="14594" max="14594" width="44" style="1" customWidth="1"/>
    <col min="14595" max="14595" width="9.75" style="1" customWidth="1"/>
    <col min="14596" max="14596" width="15.6333333333333" style="1" customWidth="1"/>
    <col min="14597" max="14597" width="9.75" style="1" customWidth="1"/>
    <col min="14598" max="14848" width="9" style="1"/>
    <col min="14849" max="14849" width="6.38333333333333" style="1" customWidth="1"/>
    <col min="14850" max="14850" width="44" style="1" customWidth="1"/>
    <col min="14851" max="14851" width="9.75" style="1" customWidth="1"/>
    <col min="14852" max="14852" width="15.6333333333333" style="1" customWidth="1"/>
    <col min="14853" max="14853" width="9.75" style="1" customWidth="1"/>
    <col min="14854" max="15104" width="9" style="1"/>
    <col min="15105" max="15105" width="6.38333333333333" style="1" customWidth="1"/>
    <col min="15106" max="15106" width="44" style="1" customWidth="1"/>
    <col min="15107" max="15107" width="9.75" style="1" customWidth="1"/>
    <col min="15108" max="15108" width="15.6333333333333" style="1" customWidth="1"/>
    <col min="15109" max="15109" width="9.75" style="1" customWidth="1"/>
    <col min="15110" max="15360" width="9" style="1"/>
    <col min="15361" max="15361" width="6.38333333333333" style="1" customWidth="1"/>
    <col min="15362" max="15362" width="44" style="1" customWidth="1"/>
    <col min="15363" max="15363" width="9.75" style="1" customWidth="1"/>
    <col min="15364" max="15364" width="15.6333333333333" style="1" customWidth="1"/>
    <col min="15365" max="15365" width="9.75" style="1" customWidth="1"/>
    <col min="15366" max="15616" width="9" style="1"/>
    <col min="15617" max="15617" width="6.38333333333333" style="1" customWidth="1"/>
    <col min="15618" max="15618" width="44" style="1" customWidth="1"/>
    <col min="15619" max="15619" width="9.75" style="1" customWidth="1"/>
    <col min="15620" max="15620" width="15.6333333333333" style="1" customWidth="1"/>
    <col min="15621" max="15621" width="9.75" style="1" customWidth="1"/>
    <col min="15622" max="15872" width="9" style="1"/>
    <col min="15873" max="15873" width="6.38333333333333" style="1" customWidth="1"/>
    <col min="15874" max="15874" width="44" style="1" customWidth="1"/>
    <col min="15875" max="15875" width="9.75" style="1" customWidth="1"/>
    <col min="15876" max="15876" width="15.6333333333333" style="1" customWidth="1"/>
    <col min="15877" max="15877" width="9.75" style="1" customWidth="1"/>
    <col min="15878" max="16128" width="9" style="1"/>
    <col min="16129" max="16129" width="6.38333333333333" style="1" customWidth="1"/>
    <col min="16130" max="16130" width="44" style="1" customWidth="1"/>
    <col min="16131" max="16131" width="9.75" style="1" customWidth="1"/>
    <col min="16132" max="16132" width="15.6333333333333" style="1" customWidth="1"/>
    <col min="16133" max="16133" width="9.75" style="1" customWidth="1"/>
    <col min="16134" max="16384" width="9" style="1"/>
  </cols>
  <sheetData>
    <row r="1" spans="1:2">
      <c r="A1" s="7" t="s">
        <v>2015</v>
      </c>
      <c r="B1" s="7"/>
    </row>
    <row r="2" s="1" customFormat="1" ht="22.5" spans="1:5">
      <c r="A2" s="8" t="s">
        <v>2016</v>
      </c>
      <c r="B2" s="9"/>
      <c r="C2" s="8"/>
      <c r="D2" s="8"/>
      <c r="E2" s="8"/>
    </row>
    <row r="3" s="1" customFormat="1" spans="2:5">
      <c r="B3" s="10" t="s">
        <v>2017</v>
      </c>
      <c r="C3" s="10"/>
      <c r="D3" s="10"/>
      <c r="E3" s="11" t="s">
        <v>2018</v>
      </c>
    </row>
    <row r="4" s="2" customFormat="1" ht="14.25" spans="1:5">
      <c r="A4" s="12" t="s">
        <v>3</v>
      </c>
      <c r="B4" s="13" t="s">
        <v>2019</v>
      </c>
      <c r="C4" s="12" t="s">
        <v>2020</v>
      </c>
      <c r="D4" s="14" t="s">
        <v>2021</v>
      </c>
      <c r="E4" s="12" t="s">
        <v>7</v>
      </c>
    </row>
    <row r="5" s="3" customFormat="1" ht="14.25" spans="1:5">
      <c r="A5" s="15"/>
      <c r="B5" s="12"/>
      <c r="C5" s="12" t="s">
        <v>8</v>
      </c>
      <c r="D5" s="16">
        <f>D22+D37</f>
        <v>44712.98</v>
      </c>
      <c r="E5" s="15"/>
    </row>
    <row r="6" s="4" customFormat="1" ht="27" spans="1:5">
      <c r="A6" s="17">
        <v>1</v>
      </c>
      <c r="B6" s="18" t="s">
        <v>2022</v>
      </c>
      <c r="C6" s="19" t="s">
        <v>2023</v>
      </c>
      <c r="D6" s="20">
        <v>16353</v>
      </c>
      <c r="E6" s="21"/>
    </row>
    <row r="7" s="4" customFormat="1" ht="15" spans="1:5">
      <c r="A7" s="17">
        <v>2</v>
      </c>
      <c r="B7" s="18" t="s">
        <v>2024</v>
      </c>
      <c r="C7" s="19" t="s">
        <v>2023</v>
      </c>
      <c r="D7" s="20">
        <v>7464.41563</v>
      </c>
      <c r="E7" s="21"/>
    </row>
    <row r="8" s="4" customFormat="1" ht="15" spans="1:5">
      <c r="A8" s="17">
        <v>3</v>
      </c>
      <c r="B8" s="18" t="s">
        <v>2025</v>
      </c>
      <c r="C8" s="19" t="s">
        <v>2023</v>
      </c>
      <c r="D8" s="20">
        <v>112</v>
      </c>
      <c r="E8" s="21"/>
    </row>
    <row r="9" s="4" customFormat="1" ht="27" spans="1:5">
      <c r="A9" s="17">
        <v>4</v>
      </c>
      <c r="B9" s="18" t="s">
        <v>2026</v>
      </c>
      <c r="C9" s="19" t="s">
        <v>2023</v>
      </c>
      <c r="D9" s="20">
        <v>0</v>
      </c>
      <c r="E9" s="21"/>
    </row>
    <row r="10" s="4" customFormat="1" ht="15" spans="1:5">
      <c r="A10" s="17">
        <v>5</v>
      </c>
      <c r="B10" s="18" t="s">
        <v>2027</v>
      </c>
      <c r="C10" s="19" t="s">
        <v>2023</v>
      </c>
      <c r="D10" s="20">
        <v>3328.5</v>
      </c>
      <c r="E10" s="21"/>
    </row>
    <row r="11" s="4" customFormat="1" ht="15" spans="1:5">
      <c r="A11" s="17">
        <v>6</v>
      </c>
      <c r="B11" s="18" t="s">
        <v>2028</v>
      </c>
      <c r="C11" s="19" t="s">
        <v>2023</v>
      </c>
      <c r="D11" s="20">
        <v>1758</v>
      </c>
      <c r="E11" s="21"/>
    </row>
    <row r="12" s="4" customFormat="1" ht="27" spans="1:5">
      <c r="A12" s="17">
        <v>7</v>
      </c>
      <c r="B12" s="18" t="s">
        <v>2029</v>
      </c>
      <c r="C12" s="19" t="s">
        <v>2023</v>
      </c>
      <c r="D12" s="20">
        <v>0</v>
      </c>
      <c r="E12" s="21"/>
    </row>
    <row r="13" s="4" customFormat="1" ht="15" spans="1:5">
      <c r="A13" s="17">
        <v>8</v>
      </c>
      <c r="B13" s="18" t="s">
        <v>2030</v>
      </c>
      <c r="C13" s="19" t="s">
        <v>2023</v>
      </c>
      <c r="D13" s="20">
        <v>100</v>
      </c>
      <c r="E13" s="21"/>
    </row>
    <row r="14" s="4" customFormat="1" ht="27" spans="1:5">
      <c r="A14" s="17">
        <v>9</v>
      </c>
      <c r="B14" s="18" t="s">
        <v>2031</v>
      </c>
      <c r="C14" s="19" t="s">
        <v>2023</v>
      </c>
      <c r="D14" s="20">
        <v>0</v>
      </c>
      <c r="E14" s="21"/>
    </row>
    <row r="15" s="4" customFormat="1" ht="15" spans="1:5">
      <c r="A15" s="17">
        <v>10</v>
      </c>
      <c r="B15" s="18" t="s">
        <v>2032</v>
      </c>
      <c r="C15" s="19" t="s">
        <v>2023</v>
      </c>
      <c r="D15" s="20">
        <v>519</v>
      </c>
      <c r="E15" s="21"/>
    </row>
    <row r="16" s="4" customFormat="1" ht="27" spans="1:5">
      <c r="A16" s="17">
        <v>11</v>
      </c>
      <c r="B16" s="18" t="s">
        <v>2033</v>
      </c>
      <c r="C16" s="19" t="s">
        <v>2023</v>
      </c>
      <c r="D16" s="20">
        <v>0</v>
      </c>
      <c r="E16" s="21"/>
    </row>
    <row r="17" s="4" customFormat="1" ht="15" spans="1:5">
      <c r="A17" s="17">
        <v>12</v>
      </c>
      <c r="B17" s="18" t="s">
        <v>2034</v>
      </c>
      <c r="C17" s="19" t="s">
        <v>2023</v>
      </c>
      <c r="D17" s="20">
        <v>1346</v>
      </c>
      <c r="E17" s="21"/>
    </row>
    <row r="18" s="4" customFormat="1" ht="15" spans="1:5">
      <c r="A18" s="17">
        <v>13</v>
      </c>
      <c r="B18" s="18" t="s">
        <v>2035</v>
      </c>
      <c r="C18" s="19" t="s">
        <v>2023</v>
      </c>
      <c r="D18" s="20">
        <v>25</v>
      </c>
      <c r="E18" s="21"/>
    </row>
    <row r="19" s="4" customFormat="1" ht="27" spans="1:5">
      <c r="A19" s="17">
        <v>14</v>
      </c>
      <c r="B19" s="18" t="s">
        <v>2036</v>
      </c>
      <c r="C19" s="19" t="s">
        <v>2023</v>
      </c>
      <c r="D19" s="20">
        <v>0</v>
      </c>
      <c r="E19" s="21"/>
    </row>
    <row r="20" s="4" customFormat="1" ht="15" spans="1:5">
      <c r="A20" s="17">
        <v>15</v>
      </c>
      <c r="B20" s="18" t="s">
        <v>2037</v>
      </c>
      <c r="C20" s="19" t="s">
        <v>2023</v>
      </c>
      <c r="D20" s="20"/>
      <c r="E20" s="21"/>
    </row>
    <row r="21" s="4" customFormat="1" ht="54" spans="1:5">
      <c r="A21" s="17">
        <v>16</v>
      </c>
      <c r="B21" s="18" t="s">
        <v>2038</v>
      </c>
      <c r="C21" s="19" t="s">
        <v>2023</v>
      </c>
      <c r="D21" s="20">
        <v>0</v>
      </c>
      <c r="E21" s="21"/>
    </row>
    <row r="22" s="3" customFormat="1" ht="14.25" spans="1:5">
      <c r="A22" s="12"/>
      <c r="B22" s="12" t="s">
        <v>2039</v>
      </c>
      <c r="C22" s="12"/>
      <c r="D22" s="22">
        <f>SUM(D6:D21)</f>
        <v>31005.91563</v>
      </c>
      <c r="E22" s="15"/>
    </row>
    <row r="23" s="4" customFormat="1" ht="27" spans="1:5">
      <c r="A23" s="17">
        <v>1</v>
      </c>
      <c r="B23" s="18" t="s">
        <v>2040</v>
      </c>
      <c r="C23" s="23" t="s">
        <v>2041</v>
      </c>
      <c r="D23" s="24">
        <v>8483</v>
      </c>
      <c r="E23" s="25"/>
    </row>
    <row r="24" s="4" customFormat="1" ht="15" spans="1:5">
      <c r="A24" s="17">
        <v>2</v>
      </c>
      <c r="B24" s="26" t="s">
        <v>2042</v>
      </c>
      <c r="C24" s="23" t="s">
        <v>2041</v>
      </c>
      <c r="D24" s="20">
        <v>0</v>
      </c>
      <c r="E24" s="25"/>
    </row>
    <row r="25" s="4" customFormat="1" ht="15" spans="1:5">
      <c r="A25" s="17">
        <v>3</v>
      </c>
      <c r="B25" s="27" t="s">
        <v>2043</v>
      </c>
      <c r="C25" s="23" t="s">
        <v>2041</v>
      </c>
      <c r="D25" s="20">
        <v>0</v>
      </c>
      <c r="E25" s="28"/>
    </row>
    <row r="26" s="4" customFormat="1" ht="15" spans="1:5">
      <c r="A26" s="17">
        <v>4</v>
      </c>
      <c r="B26" s="29" t="s">
        <v>2044</v>
      </c>
      <c r="C26" s="23" t="s">
        <v>2041</v>
      </c>
      <c r="D26" s="20">
        <v>1458</v>
      </c>
      <c r="E26" s="28"/>
    </row>
    <row r="27" s="4" customFormat="1" ht="15" spans="1:5">
      <c r="A27" s="17">
        <v>5</v>
      </c>
      <c r="B27" s="27" t="s">
        <v>2045</v>
      </c>
      <c r="C27" s="23" t="s">
        <v>2041</v>
      </c>
      <c r="D27" s="20">
        <v>1402</v>
      </c>
      <c r="E27" s="28"/>
    </row>
    <row r="28" s="4" customFormat="1" ht="27" spans="1:5">
      <c r="A28" s="17">
        <v>6</v>
      </c>
      <c r="B28" s="29" t="s">
        <v>2046</v>
      </c>
      <c r="C28" s="23" t="s">
        <v>2041</v>
      </c>
      <c r="D28" s="20">
        <v>1146</v>
      </c>
      <c r="E28" s="30"/>
    </row>
    <row r="29" s="4" customFormat="1" ht="27" spans="1:5">
      <c r="A29" s="17">
        <v>7</v>
      </c>
      <c r="B29" s="29" t="s">
        <v>2047</v>
      </c>
      <c r="C29" s="23" t="s">
        <v>2041</v>
      </c>
      <c r="D29" s="20">
        <v>160</v>
      </c>
      <c r="E29" s="30"/>
    </row>
    <row r="30" s="4" customFormat="1" ht="15" spans="1:5">
      <c r="A30" s="17">
        <v>8</v>
      </c>
      <c r="B30" s="29" t="s">
        <v>2048</v>
      </c>
      <c r="C30" s="23" t="s">
        <v>2041</v>
      </c>
      <c r="D30" s="20">
        <v>0</v>
      </c>
      <c r="E30" s="30"/>
    </row>
    <row r="31" s="4" customFormat="1" ht="15" spans="1:5">
      <c r="A31" s="17">
        <v>9</v>
      </c>
      <c r="B31" s="29" t="s">
        <v>2032</v>
      </c>
      <c r="C31" s="23" t="s">
        <v>2041</v>
      </c>
      <c r="D31" s="20">
        <v>796.06437</v>
      </c>
      <c r="E31" s="30"/>
    </row>
    <row r="32" s="4" customFormat="1" ht="15" spans="1:5">
      <c r="A32" s="17">
        <v>10</v>
      </c>
      <c r="B32" s="29" t="s">
        <v>2049</v>
      </c>
      <c r="C32" s="23" t="s">
        <v>2041</v>
      </c>
      <c r="D32" s="20">
        <v>0</v>
      </c>
      <c r="E32" s="30"/>
    </row>
    <row r="33" s="4" customFormat="1" ht="27" spans="1:5">
      <c r="A33" s="17">
        <v>11</v>
      </c>
      <c r="B33" s="27" t="s">
        <v>2050</v>
      </c>
      <c r="C33" s="23" t="s">
        <v>2041</v>
      </c>
      <c r="D33" s="20">
        <v>0</v>
      </c>
      <c r="E33" s="28"/>
    </row>
    <row r="34" s="4" customFormat="1" ht="27" spans="1:5">
      <c r="A34" s="17">
        <v>12</v>
      </c>
      <c r="B34" s="29" t="s">
        <v>2051</v>
      </c>
      <c r="C34" s="23" t="s">
        <v>2041</v>
      </c>
      <c r="D34" s="20">
        <v>0</v>
      </c>
      <c r="E34" s="30"/>
    </row>
    <row r="35" s="4" customFormat="1" ht="15" spans="1:5">
      <c r="A35" s="17">
        <v>13</v>
      </c>
      <c r="B35" s="29" t="s">
        <v>2052</v>
      </c>
      <c r="C35" s="23" t="s">
        <v>2041</v>
      </c>
      <c r="D35" s="20">
        <v>141</v>
      </c>
      <c r="E35" s="30"/>
    </row>
    <row r="36" s="4" customFormat="1" ht="27" spans="1:5">
      <c r="A36" s="17">
        <v>14</v>
      </c>
      <c r="B36" s="29" t="s">
        <v>2053</v>
      </c>
      <c r="C36" s="23" t="s">
        <v>2041</v>
      </c>
      <c r="D36" s="20">
        <v>121</v>
      </c>
      <c r="E36" s="30"/>
    </row>
    <row r="37" s="3" customFormat="1" ht="14.25" spans="1:5">
      <c r="A37" s="15"/>
      <c r="B37" s="12" t="s">
        <v>2054</v>
      </c>
      <c r="C37" s="15"/>
      <c r="D37" s="31">
        <f>SUM(D23:D36)</f>
        <v>13707.06437</v>
      </c>
      <c r="E37" s="15"/>
    </row>
    <row r="38" s="1" customFormat="1" spans="2:5">
      <c r="B38" s="5"/>
      <c r="C38" s="6"/>
      <c r="D38" s="4"/>
      <c r="E38" s="4"/>
    </row>
  </sheetData>
  <mergeCells count="3">
    <mergeCell ref="A1:B1"/>
    <mergeCell ref="A2:E2"/>
    <mergeCell ref="B3:D3"/>
  </mergeCells>
  <pageMargins left="0.865972222222222" right="0.590277777777778" top="0.629861111111111" bottom="0.60625" header="0.5" footer="0.5"/>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G9"/>
  <sheetViews>
    <sheetView view="pageBreakPreview" zoomScaleNormal="100" workbookViewId="0">
      <selection activeCell="E6" sqref="E6:E9"/>
    </sheetView>
  </sheetViews>
  <sheetFormatPr defaultColWidth="9" defaultRowHeight="13.5" outlineLevelCol="6"/>
  <cols>
    <col min="1" max="1" width="6.63333333333333" customWidth="1"/>
    <col min="2" max="2" width="20.5" customWidth="1"/>
    <col min="3" max="4" width="18.8833333333333" customWidth="1"/>
    <col min="5" max="5" width="22.1083333333333" customWidth="1"/>
    <col min="6" max="6" width="22.3333333333333" customWidth="1"/>
    <col min="7" max="7" width="15.6333333333333" customWidth="1"/>
  </cols>
  <sheetData>
    <row r="1" spans="1:7">
      <c r="A1" s="237" t="s">
        <v>40</v>
      </c>
      <c r="B1" s="237"/>
      <c r="C1" s="237"/>
      <c r="D1" s="237"/>
      <c r="E1" s="237"/>
      <c r="F1" s="237"/>
      <c r="G1" s="237"/>
    </row>
    <row r="2" ht="34" customHeight="1" spans="1:7">
      <c r="A2" s="238" t="s">
        <v>41</v>
      </c>
      <c r="B2" s="238"/>
      <c r="C2" s="238"/>
      <c r="D2" s="238"/>
      <c r="E2" s="238"/>
      <c r="F2" s="238"/>
      <c r="G2" s="238"/>
    </row>
    <row r="3" ht="24" customHeight="1" spans="1:7">
      <c r="A3" s="239" t="s">
        <v>3</v>
      </c>
      <c r="B3" s="239" t="s">
        <v>42</v>
      </c>
      <c r="C3" s="239" t="s">
        <v>43</v>
      </c>
      <c r="D3" s="239" t="s">
        <v>44</v>
      </c>
      <c r="E3" s="81" t="s">
        <v>45</v>
      </c>
      <c r="F3" s="81"/>
      <c r="G3" s="81" t="s">
        <v>7</v>
      </c>
    </row>
    <row r="4" ht="24" customHeight="1" spans="1:7">
      <c r="A4" s="240"/>
      <c r="B4" s="240"/>
      <c r="C4" s="240"/>
      <c r="D4" s="240"/>
      <c r="E4" s="73" t="s">
        <v>46</v>
      </c>
      <c r="F4" s="81" t="s">
        <v>47</v>
      </c>
      <c r="G4" s="241"/>
    </row>
    <row r="5" ht="33" customHeight="1" spans="1:7">
      <c r="A5" s="242"/>
      <c r="B5" s="81" t="s">
        <v>48</v>
      </c>
      <c r="C5" s="243">
        <f>SUM(C6:C9)</f>
        <v>194</v>
      </c>
      <c r="D5" s="243">
        <f>SUM(D6:D9)</f>
        <v>59722.794</v>
      </c>
      <c r="E5" s="243">
        <f>SUM(E6:E9)</f>
        <v>44712.984</v>
      </c>
      <c r="F5" s="243">
        <f>SUM(F6:F9)</f>
        <v>15009.81</v>
      </c>
      <c r="G5" s="243"/>
    </row>
    <row r="6" ht="33" customHeight="1" spans="1:7">
      <c r="A6" s="81">
        <v>1</v>
      </c>
      <c r="B6" s="81" t="s">
        <v>49</v>
      </c>
      <c r="C6" s="81">
        <v>119</v>
      </c>
      <c r="D6" s="81">
        <f>E6+F6</f>
        <v>33124.824</v>
      </c>
      <c r="E6" s="81">
        <v>20253.784</v>
      </c>
      <c r="F6" s="81">
        <v>12871.04</v>
      </c>
      <c r="G6" s="81"/>
    </row>
    <row r="7" ht="33" customHeight="1" spans="1:7">
      <c r="A7" s="81">
        <v>2</v>
      </c>
      <c r="B7" s="81" t="s">
        <v>50</v>
      </c>
      <c r="C7" s="81">
        <v>71</v>
      </c>
      <c r="D7" s="81">
        <f>E7+F7</f>
        <v>22993.27</v>
      </c>
      <c r="E7" s="68">
        <v>20854.5</v>
      </c>
      <c r="F7" s="68">
        <v>2138.77</v>
      </c>
      <c r="G7" s="81"/>
    </row>
    <row r="8" ht="33" customHeight="1" spans="1:7">
      <c r="A8" s="81">
        <v>3</v>
      </c>
      <c r="B8" s="81" t="s">
        <v>17</v>
      </c>
      <c r="C8" s="81">
        <v>2</v>
      </c>
      <c r="D8" s="81">
        <v>520</v>
      </c>
      <c r="E8" s="81">
        <v>520</v>
      </c>
      <c r="F8" s="81">
        <v>0</v>
      </c>
      <c r="G8" s="81"/>
    </row>
    <row r="9" ht="33" customHeight="1" spans="1:7">
      <c r="A9" s="81">
        <v>4</v>
      </c>
      <c r="B9" s="38" t="s">
        <v>36</v>
      </c>
      <c r="C9" s="81">
        <v>2</v>
      </c>
      <c r="D9" s="81">
        <f>E9+F9</f>
        <v>3084.7</v>
      </c>
      <c r="E9" s="81">
        <v>3084.7</v>
      </c>
      <c r="F9" s="81">
        <v>0</v>
      </c>
      <c r="G9" s="81"/>
    </row>
  </sheetData>
  <mergeCells count="7">
    <mergeCell ref="A1:G1"/>
    <mergeCell ref="A2:G2"/>
    <mergeCell ref="E3:F3"/>
    <mergeCell ref="A3:A4"/>
    <mergeCell ref="B3:B4"/>
    <mergeCell ref="C3:C4"/>
    <mergeCell ref="D3:D4"/>
  </mergeCells>
  <printOptions horizontalCentered="1"/>
  <pageMargins left="0.751388888888889" right="0.751388888888889" top="0.747916666666667" bottom="1" header="0.5" footer="0.5"/>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V94"/>
  <sheetViews>
    <sheetView view="pageBreakPreview" zoomScaleNormal="100" workbookViewId="0">
      <pane ySplit="4" topLeftCell="A5" activePane="bottomLeft" state="frozen"/>
      <selection/>
      <selection pane="bottomLeft" activeCell="H9" sqref="H9"/>
    </sheetView>
  </sheetViews>
  <sheetFormatPr defaultColWidth="9" defaultRowHeight="11.25"/>
  <cols>
    <col min="1" max="1" width="5.5" style="131" customWidth="1"/>
    <col min="2" max="2" width="7.13333333333333" style="131" customWidth="1"/>
    <col min="3" max="3" width="9" style="131"/>
    <col min="4" max="4" width="7.38333333333333" style="131" customWidth="1"/>
    <col min="5" max="5" width="6.5" style="131" customWidth="1"/>
    <col min="6" max="6" width="7" style="131" customWidth="1"/>
    <col min="7" max="7" width="9.38333333333333" style="131" customWidth="1"/>
    <col min="8" max="9" width="6.25" style="131" customWidth="1"/>
    <col min="10" max="10" width="9" style="131" customWidth="1"/>
    <col min="11" max="12" width="11.6666666666667" style="131" customWidth="1"/>
    <col min="13" max="14" width="9" style="131"/>
    <col min="15" max="15" width="14.8833333333333" style="131" customWidth="1"/>
    <col min="16" max="16" width="11.625" style="131"/>
    <col min="17" max="17" width="10.3833333333333" style="131"/>
    <col min="18" max="18" width="8.63333333333333" style="131" customWidth="1"/>
    <col min="19" max="19" width="9.66666666666667" style="131" customWidth="1"/>
    <col min="20" max="20" width="12.15" style="131" customWidth="1"/>
    <col min="21" max="21" width="11.6333333333333" style="131" customWidth="1"/>
    <col min="22" max="22" width="6.75" style="131" customWidth="1"/>
    <col min="23" max="16384" width="9" style="131"/>
  </cols>
  <sheetData>
    <row r="1" ht="20" customHeight="1" spans="1:22">
      <c r="A1" s="44" t="s">
        <v>51</v>
      </c>
      <c r="B1" s="44"/>
      <c r="C1" s="44"/>
      <c r="D1" s="44"/>
      <c r="E1" s="44"/>
      <c r="F1" s="44"/>
      <c r="G1" s="44"/>
      <c r="H1" s="44"/>
      <c r="I1" s="44"/>
      <c r="J1" s="44"/>
      <c r="K1" s="44"/>
      <c r="L1" s="44"/>
      <c r="M1" s="44"/>
      <c r="N1" s="44"/>
      <c r="O1" s="44"/>
      <c r="P1" s="44"/>
      <c r="Q1" s="44"/>
      <c r="R1" s="44"/>
      <c r="S1" s="44"/>
      <c r="T1" s="44"/>
      <c r="U1" s="44"/>
      <c r="V1" s="44"/>
    </row>
    <row r="2" customFormat="1" ht="36" customHeight="1" spans="1:22">
      <c r="A2" s="33" t="s">
        <v>52</v>
      </c>
      <c r="B2" s="179"/>
      <c r="C2" s="179"/>
      <c r="D2" s="179"/>
      <c r="E2" s="179"/>
      <c r="F2" s="179"/>
      <c r="G2" s="179"/>
      <c r="H2" s="179"/>
      <c r="I2" s="179"/>
      <c r="J2" s="179"/>
      <c r="K2" s="179"/>
      <c r="L2" s="179"/>
      <c r="M2" s="179"/>
      <c r="N2" s="179"/>
      <c r="O2" s="179"/>
      <c r="P2" s="179"/>
      <c r="Q2" s="179"/>
      <c r="R2" s="179"/>
      <c r="S2" s="179"/>
      <c r="T2" s="179"/>
      <c r="U2" s="179"/>
      <c r="V2" s="179"/>
    </row>
    <row r="3" customFormat="1" ht="30" customHeight="1" spans="1:22">
      <c r="A3" s="35" t="s">
        <v>3</v>
      </c>
      <c r="B3" s="36" t="s">
        <v>42</v>
      </c>
      <c r="C3" s="36"/>
      <c r="D3" s="36"/>
      <c r="E3" s="36" t="s">
        <v>53</v>
      </c>
      <c r="F3" s="36" t="s">
        <v>54</v>
      </c>
      <c r="G3" s="36" t="s">
        <v>55</v>
      </c>
      <c r="H3" s="36" t="s">
        <v>56</v>
      </c>
      <c r="I3" s="35" t="s">
        <v>57</v>
      </c>
      <c r="J3" s="36" t="s">
        <v>58</v>
      </c>
      <c r="K3" s="36" t="s">
        <v>59</v>
      </c>
      <c r="L3" s="36"/>
      <c r="M3" s="36" t="s">
        <v>5</v>
      </c>
      <c r="N3" s="35" t="s">
        <v>60</v>
      </c>
      <c r="O3" s="36" t="s">
        <v>61</v>
      </c>
      <c r="P3" s="36" t="s">
        <v>62</v>
      </c>
      <c r="Q3" s="36" t="s">
        <v>45</v>
      </c>
      <c r="R3" s="36"/>
      <c r="S3" s="36" t="s">
        <v>63</v>
      </c>
      <c r="T3" s="36" t="s">
        <v>64</v>
      </c>
      <c r="U3" s="36" t="s">
        <v>65</v>
      </c>
      <c r="V3" s="36" t="s">
        <v>7</v>
      </c>
    </row>
    <row r="4" customFormat="1" ht="66" customHeight="1" spans="1:22">
      <c r="A4" s="37"/>
      <c r="B4" s="36" t="s">
        <v>66</v>
      </c>
      <c r="C4" s="36" t="s">
        <v>67</v>
      </c>
      <c r="D4" s="36" t="s">
        <v>68</v>
      </c>
      <c r="E4" s="36"/>
      <c r="F4" s="36"/>
      <c r="G4" s="36"/>
      <c r="H4" s="36"/>
      <c r="I4" s="37"/>
      <c r="J4" s="36"/>
      <c r="K4" s="36" t="s">
        <v>69</v>
      </c>
      <c r="L4" s="36" t="s">
        <v>70</v>
      </c>
      <c r="M4" s="36"/>
      <c r="N4" s="37"/>
      <c r="O4" s="36"/>
      <c r="P4" s="36"/>
      <c r="Q4" s="40" t="s">
        <v>71</v>
      </c>
      <c r="R4" s="40" t="s">
        <v>72</v>
      </c>
      <c r="S4" s="36"/>
      <c r="T4" s="36"/>
      <c r="U4" s="36"/>
      <c r="V4" s="36"/>
    </row>
    <row r="5" s="131" customFormat="1" ht="28" customHeight="1" spans="1:22">
      <c r="A5" s="180"/>
      <c r="B5" s="180"/>
      <c r="C5" s="180"/>
      <c r="D5" s="180"/>
      <c r="E5" s="180"/>
      <c r="F5" s="180"/>
      <c r="G5" s="180" t="s">
        <v>73</v>
      </c>
      <c r="H5" s="180"/>
      <c r="I5" s="180"/>
      <c r="J5" s="180"/>
      <c r="K5" s="180"/>
      <c r="L5" s="180"/>
      <c r="M5" s="180"/>
      <c r="N5" s="180"/>
      <c r="O5" s="180"/>
      <c r="P5" s="180">
        <f>Q5+R5</f>
        <v>20409.264</v>
      </c>
      <c r="Q5" s="180">
        <f>Q6+Q25+Q31+Q34+Q36+Q41+Q43+Q46+Q48+Q51+Q54+Q56+Q76+Q78</f>
        <v>10108.524</v>
      </c>
      <c r="R5" s="180">
        <f>R6+R25+R31+R34+R36+R41+R43+R46+R48+R51+R54+R56+R76+R78</f>
        <v>10300.74</v>
      </c>
      <c r="S5" s="180"/>
      <c r="T5" s="180"/>
      <c r="U5" s="180"/>
      <c r="V5" s="180"/>
    </row>
    <row r="6" s="131" customFormat="1" ht="28" customHeight="1" spans="1:22">
      <c r="A6" s="60" t="s">
        <v>74</v>
      </c>
      <c r="B6" s="181"/>
      <c r="C6" s="71"/>
      <c r="D6" s="71"/>
      <c r="E6" s="71"/>
      <c r="F6" s="71"/>
      <c r="G6" s="63" t="s">
        <v>75</v>
      </c>
      <c r="H6" s="71"/>
      <c r="I6" s="71"/>
      <c r="J6" s="71"/>
      <c r="K6" s="71"/>
      <c r="L6" s="71"/>
      <c r="M6" s="71"/>
      <c r="N6" s="71"/>
      <c r="O6" s="71"/>
      <c r="P6" s="71">
        <f>Q6+R6</f>
        <v>2671.5</v>
      </c>
      <c r="Q6" s="71">
        <f>SUM(Q7:Q24)</f>
        <v>2340</v>
      </c>
      <c r="R6" s="71">
        <f>SUM(R7:R24)</f>
        <v>331.5</v>
      </c>
      <c r="S6" s="71"/>
      <c r="T6" s="71"/>
      <c r="U6" s="71"/>
      <c r="V6" s="71"/>
    </row>
    <row r="7" s="178" customFormat="1" ht="140" customHeight="1" spans="1:22">
      <c r="A7" s="134">
        <v>1</v>
      </c>
      <c r="B7" s="138" t="s">
        <v>49</v>
      </c>
      <c r="C7" s="52" t="s">
        <v>76</v>
      </c>
      <c r="D7" s="138" t="s">
        <v>77</v>
      </c>
      <c r="E7" s="138" t="s">
        <v>78</v>
      </c>
      <c r="F7" s="138" t="s">
        <v>79</v>
      </c>
      <c r="G7" s="182" t="s">
        <v>80</v>
      </c>
      <c r="H7" s="138" t="s">
        <v>81</v>
      </c>
      <c r="I7" s="133" t="s">
        <v>82</v>
      </c>
      <c r="J7" s="138" t="s">
        <v>83</v>
      </c>
      <c r="K7" s="195">
        <v>44927</v>
      </c>
      <c r="L7" s="195">
        <v>45261</v>
      </c>
      <c r="M7" s="196" t="s">
        <v>84</v>
      </c>
      <c r="N7" s="182" t="s">
        <v>85</v>
      </c>
      <c r="O7" s="182" t="s">
        <v>86</v>
      </c>
      <c r="P7" s="133">
        <f>Q7+R7</f>
        <v>126</v>
      </c>
      <c r="Q7" s="133">
        <v>100</v>
      </c>
      <c r="R7" s="133">
        <v>26</v>
      </c>
      <c r="S7" s="182" t="s">
        <v>87</v>
      </c>
      <c r="T7" s="138" t="s">
        <v>88</v>
      </c>
      <c r="U7" s="219" t="s">
        <v>89</v>
      </c>
      <c r="V7" s="52"/>
    </row>
    <row r="8" s="178" customFormat="1" ht="136" customHeight="1" spans="1:22">
      <c r="A8" s="134">
        <v>2</v>
      </c>
      <c r="B8" s="138" t="s">
        <v>49</v>
      </c>
      <c r="C8" s="52" t="s">
        <v>90</v>
      </c>
      <c r="D8" s="138" t="s">
        <v>77</v>
      </c>
      <c r="E8" s="138" t="s">
        <v>91</v>
      </c>
      <c r="F8" s="138" t="s">
        <v>92</v>
      </c>
      <c r="G8" s="183" t="s">
        <v>93</v>
      </c>
      <c r="H8" s="138" t="s">
        <v>81</v>
      </c>
      <c r="I8" s="133" t="s">
        <v>82</v>
      </c>
      <c r="J8" s="138" t="s">
        <v>92</v>
      </c>
      <c r="K8" s="195">
        <v>44928</v>
      </c>
      <c r="L8" s="195">
        <v>45262</v>
      </c>
      <c r="M8" s="196" t="s">
        <v>84</v>
      </c>
      <c r="N8" s="133" t="s">
        <v>94</v>
      </c>
      <c r="O8" s="133" t="s">
        <v>95</v>
      </c>
      <c r="P8" s="133">
        <f t="shared" ref="P8:P25" si="0">Q8+R8</f>
        <v>130</v>
      </c>
      <c r="Q8" s="133">
        <v>100</v>
      </c>
      <c r="R8" s="133">
        <v>30</v>
      </c>
      <c r="S8" s="182" t="s">
        <v>87</v>
      </c>
      <c r="T8" s="138" t="s">
        <v>96</v>
      </c>
      <c r="U8" s="219" t="s">
        <v>89</v>
      </c>
      <c r="V8" s="52"/>
    </row>
    <row r="9" s="178" customFormat="1" ht="147" customHeight="1" spans="1:22">
      <c r="A9" s="134">
        <v>3</v>
      </c>
      <c r="B9" s="138" t="s">
        <v>49</v>
      </c>
      <c r="C9" s="52" t="s">
        <v>90</v>
      </c>
      <c r="D9" s="138" t="s">
        <v>77</v>
      </c>
      <c r="E9" s="138" t="s">
        <v>97</v>
      </c>
      <c r="F9" s="138" t="s">
        <v>98</v>
      </c>
      <c r="G9" s="182" t="s">
        <v>99</v>
      </c>
      <c r="H9" s="138" t="s">
        <v>81</v>
      </c>
      <c r="I9" s="133" t="s">
        <v>82</v>
      </c>
      <c r="J9" s="138" t="s">
        <v>98</v>
      </c>
      <c r="K9" s="195">
        <v>44929</v>
      </c>
      <c r="L9" s="195">
        <v>45263</v>
      </c>
      <c r="M9" s="196" t="s">
        <v>84</v>
      </c>
      <c r="N9" s="182" t="s">
        <v>100</v>
      </c>
      <c r="O9" s="197" t="s">
        <v>101</v>
      </c>
      <c r="P9" s="133">
        <f t="shared" si="0"/>
        <v>128</v>
      </c>
      <c r="Q9" s="182">
        <v>100</v>
      </c>
      <c r="R9" s="182">
        <v>28</v>
      </c>
      <c r="S9" s="182" t="s">
        <v>87</v>
      </c>
      <c r="T9" s="138" t="s">
        <v>102</v>
      </c>
      <c r="U9" s="219" t="s">
        <v>89</v>
      </c>
      <c r="V9" s="52"/>
    </row>
    <row r="10" s="178" customFormat="1" ht="133" customHeight="1" spans="1:22">
      <c r="A10" s="134">
        <v>4</v>
      </c>
      <c r="B10" s="138" t="s">
        <v>49</v>
      </c>
      <c r="C10" s="52" t="s">
        <v>90</v>
      </c>
      <c r="D10" s="138" t="s">
        <v>77</v>
      </c>
      <c r="E10" s="138" t="s">
        <v>103</v>
      </c>
      <c r="F10" s="138" t="s">
        <v>104</v>
      </c>
      <c r="G10" s="182" t="s">
        <v>105</v>
      </c>
      <c r="H10" s="138" t="s">
        <v>81</v>
      </c>
      <c r="I10" s="133" t="s">
        <v>82</v>
      </c>
      <c r="J10" s="138" t="s">
        <v>104</v>
      </c>
      <c r="K10" s="195">
        <v>44930</v>
      </c>
      <c r="L10" s="195">
        <v>45264</v>
      </c>
      <c r="M10" s="196" t="s">
        <v>84</v>
      </c>
      <c r="N10" s="182" t="s">
        <v>106</v>
      </c>
      <c r="O10" s="182" t="s">
        <v>107</v>
      </c>
      <c r="P10" s="133">
        <f t="shared" si="0"/>
        <v>125</v>
      </c>
      <c r="Q10" s="182">
        <v>100</v>
      </c>
      <c r="R10" s="182">
        <v>25</v>
      </c>
      <c r="S10" s="182" t="s">
        <v>87</v>
      </c>
      <c r="T10" s="138" t="s">
        <v>108</v>
      </c>
      <c r="U10" s="219" t="s">
        <v>89</v>
      </c>
      <c r="V10" s="52"/>
    </row>
    <row r="11" s="178" customFormat="1" ht="141" customHeight="1" spans="1:22">
      <c r="A11" s="134">
        <v>5</v>
      </c>
      <c r="B11" s="138" t="s">
        <v>49</v>
      </c>
      <c r="C11" s="52" t="s">
        <v>90</v>
      </c>
      <c r="D11" s="138" t="s">
        <v>77</v>
      </c>
      <c r="E11" s="138" t="s">
        <v>109</v>
      </c>
      <c r="F11" s="138" t="s">
        <v>110</v>
      </c>
      <c r="G11" s="184" t="s">
        <v>111</v>
      </c>
      <c r="H11" s="138" t="s">
        <v>81</v>
      </c>
      <c r="I11" s="133" t="s">
        <v>82</v>
      </c>
      <c r="J11" s="138" t="s">
        <v>110</v>
      </c>
      <c r="K11" s="195">
        <v>44931</v>
      </c>
      <c r="L11" s="195">
        <v>45265</v>
      </c>
      <c r="M11" s="196" t="s">
        <v>84</v>
      </c>
      <c r="N11" s="182" t="s">
        <v>112</v>
      </c>
      <c r="O11" s="184" t="s">
        <v>113</v>
      </c>
      <c r="P11" s="133">
        <f t="shared" si="0"/>
        <v>125</v>
      </c>
      <c r="Q11" s="182">
        <v>100</v>
      </c>
      <c r="R11" s="182">
        <v>25</v>
      </c>
      <c r="S11" s="182" t="s">
        <v>87</v>
      </c>
      <c r="T11" s="138" t="s">
        <v>114</v>
      </c>
      <c r="U11" s="219" t="s">
        <v>115</v>
      </c>
      <c r="V11" s="52"/>
    </row>
    <row r="12" s="178" customFormat="1" ht="153" customHeight="1" spans="1:22">
      <c r="A12" s="134">
        <v>6</v>
      </c>
      <c r="B12" s="138" t="s">
        <v>49</v>
      </c>
      <c r="C12" s="52" t="s">
        <v>90</v>
      </c>
      <c r="D12" s="138" t="s">
        <v>77</v>
      </c>
      <c r="E12" s="138" t="s">
        <v>116</v>
      </c>
      <c r="F12" s="138" t="s">
        <v>117</v>
      </c>
      <c r="G12" s="182" t="s">
        <v>118</v>
      </c>
      <c r="H12" s="138" t="s">
        <v>81</v>
      </c>
      <c r="I12" s="133" t="s">
        <v>82</v>
      </c>
      <c r="J12" s="138" t="s">
        <v>117</v>
      </c>
      <c r="K12" s="195">
        <v>44932</v>
      </c>
      <c r="L12" s="195">
        <v>45266</v>
      </c>
      <c r="M12" s="196" t="s">
        <v>84</v>
      </c>
      <c r="N12" s="182" t="s">
        <v>119</v>
      </c>
      <c r="O12" s="52" t="s">
        <v>120</v>
      </c>
      <c r="P12" s="133">
        <f t="shared" si="0"/>
        <v>126.5</v>
      </c>
      <c r="Q12" s="182">
        <v>100</v>
      </c>
      <c r="R12" s="182">
        <v>26.5</v>
      </c>
      <c r="S12" s="182" t="s">
        <v>87</v>
      </c>
      <c r="T12" s="138" t="s">
        <v>121</v>
      </c>
      <c r="U12" s="219" t="s">
        <v>89</v>
      </c>
      <c r="V12" s="52"/>
    </row>
    <row r="13" s="178" customFormat="1" ht="135" customHeight="1" spans="1:22">
      <c r="A13" s="134">
        <v>7</v>
      </c>
      <c r="B13" s="138" t="s">
        <v>49</v>
      </c>
      <c r="C13" s="52" t="s">
        <v>90</v>
      </c>
      <c r="D13" s="138" t="s">
        <v>77</v>
      </c>
      <c r="E13" s="138" t="s">
        <v>97</v>
      </c>
      <c r="F13" s="138" t="s">
        <v>122</v>
      </c>
      <c r="G13" s="182" t="s">
        <v>123</v>
      </c>
      <c r="H13" s="138" t="s">
        <v>81</v>
      </c>
      <c r="I13" s="133" t="s">
        <v>82</v>
      </c>
      <c r="J13" s="138" t="s">
        <v>122</v>
      </c>
      <c r="K13" s="195">
        <v>44933</v>
      </c>
      <c r="L13" s="195">
        <v>45267</v>
      </c>
      <c r="M13" s="196" t="s">
        <v>84</v>
      </c>
      <c r="N13" s="182" t="s">
        <v>124</v>
      </c>
      <c r="O13" s="182" t="s">
        <v>125</v>
      </c>
      <c r="P13" s="133">
        <f t="shared" si="0"/>
        <v>125</v>
      </c>
      <c r="Q13" s="182">
        <v>100</v>
      </c>
      <c r="R13" s="182">
        <v>25</v>
      </c>
      <c r="S13" s="182" t="s">
        <v>87</v>
      </c>
      <c r="T13" s="138" t="s">
        <v>126</v>
      </c>
      <c r="U13" s="219" t="s">
        <v>89</v>
      </c>
      <c r="V13" s="52"/>
    </row>
    <row r="14" s="178" customFormat="1" ht="129" customHeight="1" spans="1:22">
      <c r="A14" s="134">
        <v>8</v>
      </c>
      <c r="B14" s="138" t="s">
        <v>49</v>
      </c>
      <c r="C14" s="52" t="s">
        <v>90</v>
      </c>
      <c r="D14" s="138" t="s">
        <v>77</v>
      </c>
      <c r="E14" s="138" t="s">
        <v>127</v>
      </c>
      <c r="F14" s="138" t="s">
        <v>128</v>
      </c>
      <c r="G14" s="182" t="s">
        <v>129</v>
      </c>
      <c r="H14" s="138" t="s">
        <v>81</v>
      </c>
      <c r="I14" s="133" t="s">
        <v>82</v>
      </c>
      <c r="J14" s="138" t="s">
        <v>128</v>
      </c>
      <c r="K14" s="195">
        <v>44934</v>
      </c>
      <c r="L14" s="195">
        <v>45268</v>
      </c>
      <c r="M14" s="196" t="s">
        <v>84</v>
      </c>
      <c r="N14" s="182" t="s">
        <v>130</v>
      </c>
      <c r="O14" s="198" t="s">
        <v>131</v>
      </c>
      <c r="P14" s="133">
        <f t="shared" si="0"/>
        <v>143.42</v>
      </c>
      <c r="Q14" s="182">
        <v>100</v>
      </c>
      <c r="R14" s="182">
        <v>43.42</v>
      </c>
      <c r="S14" s="182" t="s">
        <v>87</v>
      </c>
      <c r="T14" s="138" t="s">
        <v>132</v>
      </c>
      <c r="U14" s="219" t="s">
        <v>89</v>
      </c>
      <c r="V14" s="115"/>
    </row>
    <row r="15" s="178" customFormat="1" ht="187" customHeight="1" spans="1:22">
      <c r="A15" s="134">
        <v>9</v>
      </c>
      <c r="B15" s="138" t="s">
        <v>49</v>
      </c>
      <c r="C15" s="52" t="s">
        <v>90</v>
      </c>
      <c r="D15" s="138" t="s">
        <v>77</v>
      </c>
      <c r="E15" s="138" t="s">
        <v>133</v>
      </c>
      <c r="F15" s="138" t="s">
        <v>134</v>
      </c>
      <c r="G15" s="182" t="s">
        <v>135</v>
      </c>
      <c r="H15" s="138" t="s">
        <v>81</v>
      </c>
      <c r="I15" s="133" t="s">
        <v>82</v>
      </c>
      <c r="J15" s="138" t="s">
        <v>136</v>
      </c>
      <c r="K15" s="195">
        <v>44935</v>
      </c>
      <c r="L15" s="195">
        <v>45269</v>
      </c>
      <c r="M15" s="196" t="s">
        <v>84</v>
      </c>
      <c r="N15" s="182" t="s">
        <v>137</v>
      </c>
      <c r="O15" s="182" t="s">
        <v>138</v>
      </c>
      <c r="P15" s="133">
        <f t="shared" si="0"/>
        <v>125.5</v>
      </c>
      <c r="Q15" s="182">
        <v>100</v>
      </c>
      <c r="R15" s="182">
        <v>25.5</v>
      </c>
      <c r="S15" s="182" t="s">
        <v>87</v>
      </c>
      <c r="T15" s="138" t="s">
        <v>139</v>
      </c>
      <c r="U15" s="219" t="s">
        <v>89</v>
      </c>
      <c r="V15" s="52"/>
    </row>
    <row r="16" s="178" customFormat="1" ht="136" customHeight="1" spans="1:22">
      <c r="A16" s="134">
        <v>10</v>
      </c>
      <c r="B16" s="138" t="s">
        <v>49</v>
      </c>
      <c r="C16" s="52" t="s">
        <v>90</v>
      </c>
      <c r="D16" s="138" t="s">
        <v>77</v>
      </c>
      <c r="E16" s="138" t="s">
        <v>140</v>
      </c>
      <c r="F16" s="138" t="s">
        <v>141</v>
      </c>
      <c r="G16" s="182" t="s">
        <v>142</v>
      </c>
      <c r="H16" s="138" t="s">
        <v>81</v>
      </c>
      <c r="I16" s="133" t="s">
        <v>82</v>
      </c>
      <c r="J16" s="138" t="s">
        <v>143</v>
      </c>
      <c r="K16" s="195">
        <v>44936</v>
      </c>
      <c r="L16" s="195">
        <v>45270</v>
      </c>
      <c r="M16" s="196" t="s">
        <v>84</v>
      </c>
      <c r="N16" s="182" t="s">
        <v>144</v>
      </c>
      <c r="O16" s="185" t="s">
        <v>145</v>
      </c>
      <c r="P16" s="133">
        <f t="shared" si="0"/>
        <v>125</v>
      </c>
      <c r="Q16" s="182">
        <v>100</v>
      </c>
      <c r="R16" s="182">
        <v>25</v>
      </c>
      <c r="S16" s="182" t="s">
        <v>87</v>
      </c>
      <c r="T16" s="138" t="s">
        <v>146</v>
      </c>
      <c r="U16" s="219" t="s">
        <v>147</v>
      </c>
      <c r="V16" s="52"/>
    </row>
    <row r="17" s="178" customFormat="1" ht="153" customHeight="1" spans="1:22">
      <c r="A17" s="134">
        <v>11</v>
      </c>
      <c r="B17" s="138" t="s">
        <v>49</v>
      </c>
      <c r="C17" s="52" t="s">
        <v>90</v>
      </c>
      <c r="D17" s="138" t="s">
        <v>77</v>
      </c>
      <c r="E17" s="138" t="s">
        <v>148</v>
      </c>
      <c r="F17" s="138" t="s">
        <v>149</v>
      </c>
      <c r="G17" s="182" t="s">
        <v>150</v>
      </c>
      <c r="H17" s="138" t="s">
        <v>81</v>
      </c>
      <c r="I17" s="133" t="s">
        <v>82</v>
      </c>
      <c r="J17" s="138" t="s">
        <v>149</v>
      </c>
      <c r="K17" s="195">
        <v>44937</v>
      </c>
      <c r="L17" s="195">
        <v>45271</v>
      </c>
      <c r="M17" s="196" t="s">
        <v>84</v>
      </c>
      <c r="N17" s="182" t="s">
        <v>151</v>
      </c>
      <c r="O17" s="197" t="s">
        <v>152</v>
      </c>
      <c r="P17" s="133">
        <f t="shared" si="0"/>
        <v>128</v>
      </c>
      <c r="Q17" s="182">
        <v>100</v>
      </c>
      <c r="R17" s="182">
        <v>28</v>
      </c>
      <c r="S17" s="182" t="s">
        <v>87</v>
      </c>
      <c r="T17" s="138" t="s">
        <v>153</v>
      </c>
      <c r="U17" s="219" t="s">
        <v>89</v>
      </c>
      <c r="V17" s="115"/>
    </row>
    <row r="18" s="178" customFormat="1" ht="100" customHeight="1" spans="1:22">
      <c r="A18" s="134">
        <v>12</v>
      </c>
      <c r="B18" s="138" t="s">
        <v>49</v>
      </c>
      <c r="C18" s="138" t="s">
        <v>154</v>
      </c>
      <c r="D18" s="138" t="s">
        <v>155</v>
      </c>
      <c r="E18" s="138" t="s">
        <v>156</v>
      </c>
      <c r="F18" s="138" t="s">
        <v>157</v>
      </c>
      <c r="G18" s="182" t="s">
        <v>158</v>
      </c>
      <c r="H18" s="138" t="s">
        <v>81</v>
      </c>
      <c r="I18" s="133" t="s">
        <v>159</v>
      </c>
      <c r="J18" s="138" t="s">
        <v>157</v>
      </c>
      <c r="K18" s="195">
        <v>44938</v>
      </c>
      <c r="L18" s="195">
        <v>45272</v>
      </c>
      <c r="M18" s="196" t="s">
        <v>84</v>
      </c>
      <c r="N18" s="182" t="s">
        <v>160</v>
      </c>
      <c r="O18" s="182" t="s">
        <v>161</v>
      </c>
      <c r="P18" s="133">
        <f t="shared" si="0"/>
        <v>26.08</v>
      </c>
      <c r="Q18" s="182">
        <v>22</v>
      </c>
      <c r="R18" s="182">
        <v>4.08</v>
      </c>
      <c r="S18" s="182" t="s">
        <v>162</v>
      </c>
      <c r="T18" s="138" t="s">
        <v>163</v>
      </c>
      <c r="U18" s="219" t="s">
        <v>164</v>
      </c>
      <c r="V18" s="52"/>
    </row>
    <row r="19" s="178" customFormat="1" ht="99" customHeight="1" spans="1:22">
      <c r="A19" s="134">
        <v>13</v>
      </c>
      <c r="B19" s="138" t="s">
        <v>49</v>
      </c>
      <c r="C19" s="138" t="s">
        <v>154</v>
      </c>
      <c r="D19" s="138" t="s">
        <v>155</v>
      </c>
      <c r="E19" s="138" t="s">
        <v>165</v>
      </c>
      <c r="F19" s="138" t="s">
        <v>166</v>
      </c>
      <c r="G19" s="182" t="s">
        <v>167</v>
      </c>
      <c r="H19" s="138" t="s">
        <v>81</v>
      </c>
      <c r="I19" s="133" t="s">
        <v>159</v>
      </c>
      <c r="J19" s="138" t="s">
        <v>168</v>
      </c>
      <c r="K19" s="195">
        <v>44939</v>
      </c>
      <c r="L19" s="195">
        <v>45273</v>
      </c>
      <c r="M19" s="196" t="s">
        <v>84</v>
      </c>
      <c r="N19" s="182" t="s">
        <v>169</v>
      </c>
      <c r="O19" s="182" t="s">
        <v>170</v>
      </c>
      <c r="P19" s="133">
        <f t="shared" si="0"/>
        <v>26</v>
      </c>
      <c r="Q19" s="182">
        <v>22</v>
      </c>
      <c r="R19" s="182">
        <v>4</v>
      </c>
      <c r="S19" s="182" t="s">
        <v>162</v>
      </c>
      <c r="T19" s="138" t="s">
        <v>171</v>
      </c>
      <c r="U19" s="138" t="s">
        <v>172</v>
      </c>
      <c r="V19" s="52"/>
    </row>
    <row r="20" s="178" customFormat="1" ht="100" customHeight="1" spans="1:22">
      <c r="A20" s="134">
        <v>14</v>
      </c>
      <c r="B20" s="138" t="s">
        <v>49</v>
      </c>
      <c r="C20" s="138" t="s">
        <v>154</v>
      </c>
      <c r="D20" s="138" t="s">
        <v>155</v>
      </c>
      <c r="E20" s="138" t="s">
        <v>173</v>
      </c>
      <c r="F20" s="138" t="s">
        <v>174</v>
      </c>
      <c r="G20" s="182" t="s">
        <v>175</v>
      </c>
      <c r="H20" s="138" t="s">
        <v>81</v>
      </c>
      <c r="I20" s="133" t="s">
        <v>159</v>
      </c>
      <c r="J20" s="138" t="s">
        <v>174</v>
      </c>
      <c r="K20" s="195">
        <v>44940</v>
      </c>
      <c r="L20" s="195">
        <v>45274</v>
      </c>
      <c r="M20" s="196" t="s">
        <v>84</v>
      </c>
      <c r="N20" s="182" t="s">
        <v>176</v>
      </c>
      <c r="O20" s="182" t="s">
        <v>177</v>
      </c>
      <c r="P20" s="133">
        <f t="shared" si="0"/>
        <v>26</v>
      </c>
      <c r="Q20" s="182">
        <v>22</v>
      </c>
      <c r="R20" s="182">
        <v>4</v>
      </c>
      <c r="S20" s="182" t="s">
        <v>162</v>
      </c>
      <c r="T20" s="138" t="s">
        <v>178</v>
      </c>
      <c r="U20" s="219" t="s">
        <v>115</v>
      </c>
      <c r="V20" s="52"/>
    </row>
    <row r="21" s="178" customFormat="1" ht="111" customHeight="1" spans="1:22">
      <c r="A21" s="134">
        <v>15</v>
      </c>
      <c r="B21" s="138" t="s">
        <v>49</v>
      </c>
      <c r="C21" s="138" t="s">
        <v>154</v>
      </c>
      <c r="D21" s="138" t="s">
        <v>155</v>
      </c>
      <c r="E21" s="138" t="s">
        <v>179</v>
      </c>
      <c r="F21" s="138" t="s">
        <v>180</v>
      </c>
      <c r="G21" s="182" t="s">
        <v>181</v>
      </c>
      <c r="H21" s="138" t="s">
        <v>81</v>
      </c>
      <c r="I21" s="133" t="s">
        <v>159</v>
      </c>
      <c r="J21" s="138" t="s">
        <v>182</v>
      </c>
      <c r="K21" s="195">
        <v>44941</v>
      </c>
      <c r="L21" s="195">
        <v>45275</v>
      </c>
      <c r="M21" s="196" t="s">
        <v>84</v>
      </c>
      <c r="N21" s="182" t="s">
        <v>183</v>
      </c>
      <c r="O21" s="182" t="s">
        <v>184</v>
      </c>
      <c r="P21" s="133">
        <f t="shared" si="0"/>
        <v>26</v>
      </c>
      <c r="Q21" s="182">
        <v>22</v>
      </c>
      <c r="R21" s="182">
        <v>4</v>
      </c>
      <c r="S21" s="182" t="s">
        <v>162</v>
      </c>
      <c r="T21" s="138" t="s">
        <v>185</v>
      </c>
      <c r="U21" s="219" t="s">
        <v>147</v>
      </c>
      <c r="V21" s="52"/>
    </row>
    <row r="22" s="178" customFormat="1" ht="100" customHeight="1" spans="1:22">
      <c r="A22" s="134">
        <v>16</v>
      </c>
      <c r="B22" s="138" t="s">
        <v>49</v>
      </c>
      <c r="C22" s="138" t="s">
        <v>90</v>
      </c>
      <c r="D22" s="138" t="s">
        <v>77</v>
      </c>
      <c r="E22" s="138" t="s">
        <v>148</v>
      </c>
      <c r="F22" s="138" t="s">
        <v>186</v>
      </c>
      <c r="G22" s="185" t="s">
        <v>187</v>
      </c>
      <c r="H22" s="138" t="s">
        <v>81</v>
      </c>
      <c r="I22" s="133" t="s">
        <v>188</v>
      </c>
      <c r="J22" s="138" t="s">
        <v>189</v>
      </c>
      <c r="K22" s="195">
        <v>44942</v>
      </c>
      <c r="L22" s="195">
        <v>45276</v>
      </c>
      <c r="M22" s="196" t="s">
        <v>84</v>
      </c>
      <c r="N22" s="185" t="s">
        <v>190</v>
      </c>
      <c r="O22" s="185" t="s">
        <v>191</v>
      </c>
      <c r="P22" s="133">
        <f t="shared" si="0"/>
        <v>24</v>
      </c>
      <c r="Q22" s="185">
        <v>20</v>
      </c>
      <c r="R22" s="185">
        <v>4</v>
      </c>
      <c r="S22" s="182" t="s">
        <v>162</v>
      </c>
      <c r="T22" s="138" t="s">
        <v>192</v>
      </c>
      <c r="U22" s="219" t="s">
        <v>89</v>
      </c>
      <c r="V22" s="52"/>
    </row>
    <row r="23" s="178" customFormat="1" ht="100" customHeight="1" spans="1:22">
      <c r="A23" s="134">
        <v>17</v>
      </c>
      <c r="B23" s="138" t="s">
        <v>49</v>
      </c>
      <c r="C23" s="138" t="s">
        <v>154</v>
      </c>
      <c r="D23" s="138" t="s">
        <v>155</v>
      </c>
      <c r="E23" s="138" t="s">
        <v>193</v>
      </c>
      <c r="F23" s="138" t="s">
        <v>194</v>
      </c>
      <c r="G23" s="182" t="s">
        <v>195</v>
      </c>
      <c r="H23" s="138" t="s">
        <v>81</v>
      </c>
      <c r="I23" s="133" t="s">
        <v>159</v>
      </c>
      <c r="J23" s="138" t="s">
        <v>196</v>
      </c>
      <c r="K23" s="195">
        <v>44943</v>
      </c>
      <c r="L23" s="195">
        <v>45277</v>
      </c>
      <c r="M23" s="196" t="s">
        <v>84</v>
      </c>
      <c r="N23" s="182" t="s">
        <v>197</v>
      </c>
      <c r="O23" s="182" t="s">
        <v>198</v>
      </c>
      <c r="P23" s="133">
        <f t="shared" si="0"/>
        <v>26</v>
      </c>
      <c r="Q23" s="182">
        <v>22</v>
      </c>
      <c r="R23" s="182">
        <v>4</v>
      </c>
      <c r="S23" s="182" t="s">
        <v>162</v>
      </c>
      <c r="T23" s="138" t="s">
        <v>199</v>
      </c>
      <c r="U23" s="219" t="s">
        <v>200</v>
      </c>
      <c r="V23" s="52"/>
    </row>
    <row r="24" s="178" customFormat="1" ht="106" customHeight="1" spans="1:22">
      <c r="A24" s="134">
        <v>17</v>
      </c>
      <c r="B24" s="133" t="s">
        <v>49</v>
      </c>
      <c r="C24" s="133" t="s">
        <v>201</v>
      </c>
      <c r="D24" s="133" t="s">
        <v>77</v>
      </c>
      <c r="E24" s="133" t="s">
        <v>202</v>
      </c>
      <c r="F24" s="133" t="s">
        <v>203</v>
      </c>
      <c r="G24" s="185" t="s">
        <v>204</v>
      </c>
      <c r="H24" s="133" t="s">
        <v>81</v>
      </c>
      <c r="I24" s="133" t="s">
        <v>205</v>
      </c>
      <c r="J24" s="138" t="s">
        <v>206</v>
      </c>
      <c r="K24" s="135">
        <v>45170</v>
      </c>
      <c r="L24" s="135">
        <v>45261</v>
      </c>
      <c r="M24" s="199" t="s">
        <v>84</v>
      </c>
      <c r="N24" s="182" t="s">
        <v>207</v>
      </c>
      <c r="O24" s="185" t="s">
        <v>208</v>
      </c>
      <c r="P24" s="133">
        <f t="shared" si="0"/>
        <v>1110</v>
      </c>
      <c r="Q24" s="182">
        <v>1110</v>
      </c>
      <c r="R24" s="182">
        <v>0</v>
      </c>
      <c r="S24" s="182" t="s">
        <v>162</v>
      </c>
      <c r="T24" s="133" t="s">
        <v>209</v>
      </c>
      <c r="U24" s="219" t="s">
        <v>210</v>
      </c>
      <c r="V24" s="52"/>
    </row>
    <row r="25" s="178" customFormat="1" ht="28" customHeight="1" spans="1:22">
      <c r="A25" s="115" t="s">
        <v>211</v>
      </c>
      <c r="B25" s="115"/>
      <c r="C25" s="115"/>
      <c r="D25" s="115"/>
      <c r="E25" s="115"/>
      <c r="F25" s="115"/>
      <c r="G25" s="186" t="s">
        <v>212</v>
      </c>
      <c r="H25" s="115"/>
      <c r="I25" s="115"/>
      <c r="J25" s="115"/>
      <c r="K25" s="115"/>
      <c r="L25" s="115"/>
      <c r="M25" s="115"/>
      <c r="N25" s="115"/>
      <c r="O25" s="115"/>
      <c r="P25" s="115">
        <f t="shared" si="0"/>
        <v>373.524</v>
      </c>
      <c r="Q25" s="115">
        <f>SUM(Q26:Q30)</f>
        <v>373.524</v>
      </c>
      <c r="R25" s="115">
        <v>0</v>
      </c>
      <c r="S25" s="115"/>
      <c r="T25" s="115"/>
      <c r="U25" s="115"/>
      <c r="V25" s="115"/>
    </row>
    <row r="26" s="178" customFormat="1" ht="138" customHeight="1" spans="1:22">
      <c r="A26" s="134">
        <v>1</v>
      </c>
      <c r="B26" s="52" t="s">
        <v>49</v>
      </c>
      <c r="C26" s="133" t="s">
        <v>213</v>
      </c>
      <c r="D26" s="52" t="s">
        <v>214</v>
      </c>
      <c r="E26" s="52" t="s">
        <v>215</v>
      </c>
      <c r="F26" s="52" t="s">
        <v>203</v>
      </c>
      <c r="G26" s="52" t="s">
        <v>216</v>
      </c>
      <c r="H26" s="52" t="s">
        <v>81</v>
      </c>
      <c r="I26" s="52" t="s">
        <v>217</v>
      </c>
      <c r="J26" s="52" t="s">
        <v>218</v>
      </c>
      <c r="K26" s="116" t="s">
        <v>219</v>
      </c>
      <c r="L26" s="116" t="s">
        <v>220</v>
      </c>
      <c r="M26" s="52" t="s">
        <v>14</v>
      </c>
      <c r="N26" s="52" t="s">
        <v>221</v>
      </c>
      <c r="O26" s="52" t="s">
        <v>222</v>
      </c>
      <c r="P26" s="134">
        <v>114</v>
      </c>
      <c r="Q26" s="134">
        <v>114</v>
      </c>
      <c r="R26" s="52">
        <v>0</v>
      </c>
      <c r="S26" s="52" t="s">
        <v>223</v>
      </c>
      <c r="T26" s="52" t="s">
        <v>224</v>
      </c>
      <c r="U26" s="52" t="s">
        <v>225</v>
      </c>
      <c r="V26" s="52"/>
    </row>
    <row r="27" s="178" customFormat="1" ht="98" customHeight="1" spans="1:22">
      <c r="A27" s="134">
        <v>2</v>
      </c>
      <c r="B27" s="52" t="s">
        <v>49</v>
      </c>
      <c r="C27" s="133" t="s">
        <v>213</v>
      </c>
      <c r="D27" s="52" t="s">
        <v>214</v>
      </c>
      <c r="E27" s="52" t="s">
        <v>215</v>
      </c>
      <c r="F27" s="52" t="s">
        <v>203</v>
      </c>
      <c r="G27" s="52" t="s">
        <v>226</v>
      </c>
      <c r="H27" s="52" t="s">
        <v>81</v>
      </c>
      <c r="I27" s="52" t="s">
        <v>227</v>
      </c>
      <c r="J27" s="52" t="s">
        <v>228</v>
      </c>
      <c r="K27" s="116" t="s">
        <v>219</v>
      </c>
      <c r="L27" s="116" t="s">
        <v>220</v>
      </c>
      <c r="M27" s="52" t="s">
        <v>14</v>
      </c>
      <c r="N27" s="52" t="s">
        <v>221</v>
      </c>
      <c r="O27" s="52" t="s">
        <v>229</v>
      </c>
      <c r="P27" s="134">
        <v>16</v>
      </c>
      <c r="Q27" s="134">
        <v>16</v>
      </c>
      <c r="R27" s="52">
        <v>0</v>
      </c>
      <c r="S27" s="52" t="s">
        <v>230</v>
      </c>
      <c r="T27" s="52" t="s">
        <v>231</v>
      </c>
      <c r="U27" s="52" t="s">
        <v>232</v>
      </c>
      <c r="V27" s="52"/>
    </row>
    <row r="28" s="178" customFormat="1" ht="101" customHeight="1" spans="1:22">
      <c r="A28" s="134">
        <v>3</v>
      </c>
      <c r="B28" s="52" t="s">
        <v>49</v>
      </c>
      <c r="C28" s="133" t="s">
        <v>213</v>
      </c>
      <c r="D28" s="52" t="s">
        <v>214</v>
      </c>
      <c r="E28" s="52" t="s">
        <v>215</v>
      </c>
      <c r="F28" s="52" t="s">
        <v>203</v>
      </c>
      <c r="G28" s="52" t="s">
        <v>233</v>
      </c>
      <c r="H28" s="52" t="s">
        <v>81</v>
      </c>
      <c r="I28" s="52" t="s">
        <v>234</v>
      </c>
      <c r="J28" s="52" t="s">
        <v>228</v>
      </c>
      <c r="K28" s="116" t="s">
        <v>219</v>
      </c>
      <c r="L28" s="116" t="s">
        <v>220</v>
      </c>
      <c r="M28" s="52" t="s">
        <v>14</v>
      </c>
      <c r="N28" s="52" t="s">
        <v>221</v>
      </c>
      <c r="O28" s="52" t="s">
        <v>235</v>
      </c>
      <c r="P28" s="134">
        <v>20</v>
      </c>
      <c r="Q28" s="134">
        <v>20</v>
      </c>
      <c r="R28" s="52">
        <v>0</v>
      </c>
      <c r="S28" s="52" t="s">
        <v>230</v>
      </c>
      <c r="T28" s="52" t="s">
        <v>236</v>
      </c>
      <c r="U28" s="52" t="s">
        <v>237</v>
      </c>
      <c r="V28" s="52"/>
    </row>
    <row r="29" s="178" customFormat="1" ht="101" customHeight="1" spans="1:22">
      <c r="A29" s="134">
        <v>4</v>
      </c>
      <c r="B29" s="133" t="s">
        <v>49</v>
      </c>
      <c r="C29" s="133" t="s">
        <v>213</v>
      </c>
      <c r="D29" s="133" t="s">
        <v>214</v>
      </c>
      <c r="E29" s="133" t="s">
        <v>215</v>
      </c>
      <c r="F29" s="133" t="s">
        <v>203</v>
      </c>
      <c r="G29" s="133" t="s">
        <v>238</v>
      </c>
      <c r="H29" s="133" t="s">
        <v>81</v>
      </c>
      <c r="I29" s="133" t="s">
        <v>239</v>
      </c>
      <c r="J29" s="133" t="s">
        <v>228</v>
      </c>
      <c r="K29" s="183" t="s">
        <v>240</v>
      </c>
      <c r="L29" s="183" t="s">
        <v>220</v>
      </c>
      <c r="M29" s="52" t="s">
        <v>14</v>
      </c>
      <c r="N29" s="52" t="s">
        <v>221</v>
      </c>
      <c r="O29" s="133" t="s">
        <v>241</v>
      </c>
      <c r="P29" s="134">
        <v>28</v>
      </c>
      <c r="Q29" s="134">
        <v>28</v>
      </c>
      <c r="R29" s="52">
        <v>0</v>
      </c>
      <c r="S29" s="52" t="s">
        <v>242</v>
      </c>
      <c r="T29" s="133" t="s">
        <v>243</v>
      </c>
      <c r="U29" s="133" t="s">
        <v>244</v>
      </c>
      <c r="V29" s="52"/>
    </row>
    <row r="30" s="178" customFormat="1" ht="252" customHeight="1" spans="1:22">
      <c r="A30" s="134">
        <v>5</v>
      </c>
      <c r="B30" s="52" t="s">
        <v>49</v>
      </c>
      <c r="C30" s="133" t="s">
        <v>213</v>
      </c>
      <c r="D30" s="52" t="s">
        <v>214</v>
      </c>
      <c r="E30" s="52" t="s">
        <v>215</v>
      </c>
      <c r="F30" s="52" t="s">
        <v>203</v>
      </c>
      <c r="G30" s="138" t="s">
        <v>245</v>
      </c>
      <c r="H30" s="52" t="s">
        <v>81</v>
      </c>
      <c r="I30" s="138" t="s">
        <v>246</v>
      </c>
      <c r="J30" s="138" t="s">
        <v>247</v>
      </c>
      <c r="K30" s="195">
        <v>44927</v>
      </c>
      <c r="L30" s="195">
        <v>45261</v>
      </c>
      <c r="M30" s="138" t="s">
        <v>22</v>
      </c>
      <c r="N30" s="138" t="s">
        <v>22</v>
      </c>
      <c r="O30" s="138" t="s">
        <v>248</v>
      </c>
      <c r="P30" s="138">
        <v>195.524</v>
      </c>
      <c r="Q30" s="138">
        <v>195.524</v>
      </c>
      <c r="R30" s="138">
        <v>0</v>
      </c>
      <c r="S30" s="52" t="s">
        <v>249</v>
      </c>
      <c r="T30" s="52" t="s">
        <v>250</v>
      </c>
      <c r="U30" s="138" t="s">
        <v>251</v>
      </c>
      <c r="V30" s="52"/>
    </row>
    <row r="31" s="178" customFormat="1" ht="42" customHeight="1" spans="1:22">
      <c r="A31" s="115" t="s">
        <v>252</v>
      </c>
      <c r="B31" s="115"/>
      <c r="C31" s="115"/>
      <c r="D31" s="115"/>
      <c r="E31" s="115"/>
      <c r="F31" s="115"/>
      <c r="G31" s="115" t="s">
        <v>253</v>
      </c>
      <c r="H31" s="115"/>
      <c r="I31" s="115"/>
      <c r="J31" s="115"/>
      <c r="K31" s="115"/>
      <c r="L31" s="200"/>
      <c r="M31" s="115"/>
      <c r="N31" s="115"/>
      <c r="O31" s="200"/>
      <c r="P31" s="115">
        <v>92</v>
      </c>
      <c r="Q31" s="115">
        <f>SUM(Q32:Q33)</f>
        <v>92</v>
      </c>
      <c r="R31" s="115">
        <v>0</v>
      </c>
      <c r="S31" s="115"/>
      <c r="T31" s="115"/>
      <c r="U31" s="115"/>
      <c r="V31" s="115"/>
    </row>
    <row r="32" s="178" customFormat="1" ht="90" customHeight="1" spans="1:22">
      <c r="A32" s="52">
        <v>1</v>
      </c>
      <c r="B32" s="52" t="s">
        <v>49</v>
      </c>
      <c r="C32" s="134" t="s">
        <v>213</v>
      </c>
      <c r="D32" s="52" t="s">
        <v>254</v>
      </c>
      <c r="E32" s="85" t="s">
        <v>116</v>
      </c>
      <c r="F32" s="52" t="s">
        <v>255</v>
      </c>
      <c r="G32" s="187" t="s">
        <v>256</v>
      </c>
      <c r="H32" s="52" t="s">
        <v>257</v>
      </c>
      <c r="I32" s="187" t="s">
        <v>258</v>
      </c>
      <c r="J32" s="187" t="s">
        <v>116</v>
      </c>
      <c r="K32" s="137">
        <v>45017</v>
      </c>
      <c r="L32" s="137">
        <v>45261</v>
      </c>
      <c r="M32" s="137" t="s">
        <v>14</v>
      </c>
      <c r="N32" s="201" t="s">
        <v>259</v>
      </c>
      <c r="O32" s="201" t="s">
        <v>260</v>
      </c>
      <c r="P32" s="52">
        <v>2</v>
      </c>
      <c r="Q32" s="52">
        <v>2</v>
      </c>
      <c r="R32" s="52">
        <v>0</v>
      </c>
      <c r="S32" s="85" t="s">
        <v>261</v>
      </c>
      <c r="T32" s="52" t="s">
        <v>262</v>
      </c>
      <c r="U32" s="106" t="s">
        <v>263</v>
      </c>
      <c r="V32" s="52"/>
    </row>
    <row r="33" s="178" customFormat="1" ht="121" customHeight="1" spans="1:22">
      <c r="A33" s="52">
        <v>2</v>
      </c>
      <c r="B33" s="52" t="s">
        <v>49</v>
      </c>
      <c r="C33" s="134" t="s">
        <v>213</v>
      </c>
      <c r="D33" s="52" t="s">
        <v>254</v>
      </c>
      <c r="E33" s="52" t="s">
        <v>264</v>
      </c>
      <c r="F33" s="52" t="s">
        <v>203</v>
      </c>
      <c r="G33" s="187" t="s">
        <v>265</v>
      </c>
      <c r="H33" s="52" t="s">
        <v>81</v>
      </c>
      <c r="I33" s="52" t="s">
        <v>266</v>
      </c>
      <c r="J33" s="52" t="s">
        <v>264</v>
      </c>
      <c r="K33" s="137">
        <v>45108</v>
      </c>
      <c r="L33" s="137">
        <v>45261</v>
      </c>
      <c r="M33" s="137" t="s">
        <v>14</v>
      </c>
      <c r="N33" s="201" t="s">
        <v>259</v>
      </c>
      <c r="O33" s="201" t="s">
        <v>267</v>
      </c>
      <c r="P33" s="52">
        <v>90</v>
      </c>
      <c r="Q33" s="52">
        <v>90</v>
      </c>
      <c r="R33" s="52">
        <v>0</v>
      </c>
      <c r="S33" s="85" t="s">
        <v>268</v>
      </c>
      <c r="T33" s="52" t="s">
        <v>269</v>
      </c>
      <c r="U33" s="106" t="s">
        <v>270</v>
      </c>
      <c r="V33" s="52"/>
    </row>
    <row r="34" s="178" customFormat="1" ht="37" customHeight="1" spans="1:22">
      <c r="A34" s="115" t="s">
        <v>271</v>
      </c>
      <c r="B34" s="115"/>
      <c r="C34" s="115"/>
      <c r="D34" s="115"/>
      <c r="E34" s="115"/>
      <c r="F34" s="115"/>
      <c r="G34" s="115" t="s">
        <v>272</v>
      </c>
      <c r="H34" s="115"/>
      <c r="I34" s="115"/>
      <c r="J34" s="115"/>
      <c r="K34" s="115"/>
      <c r="L34" s="200"/>
      <c r="M34" s="115"/>
      <c r="N34" s="115"/>
      <c r="O34" s="200"/>
      <c r="P34" s="115">
        <f t="shared" ref="P34:P43" si="1">Q34+R34</f>
        <v>300</v>
      </c>
      <c r="Q34" s="115">
        <f>SUM(Q35)</f>
        <v>300</v>
      </c>
      <c r="R34" s="115">
        <v>0</v>
      </c>
      <c r="S34" s="115"/>
      <c r="T34" s="115"/>
      <c r="U34" s="115"/>
      <c r="V34" s="115"/>
    </row>
    <row r="35" s="178" customFormat="1" ht="150" customHeight="1" spans="1:22">
      <c r="A35" s="138">
        <v>1</v>
      </c>
      <c r="B35" s="138" t="s">
        <v>49</v>
      </c>
      <c r="C35" s="52" t="s">
        <v>273</v>
      </c>
      <c r="D35" s="52" t="s">
        <v>155</v>
      </c>
      <c r="E35" s="134" t="s">
        <v>202</v>
      </c>
      <c r="F35" s="134" t="s">
        <v>203</v>
      </c>
      <c r="G35" s="138" t="s">
        <v>272</v>
      </c>
      <c r="H35" s="134" t="s">
        <v>81</v>
      </c>
      <c r="I35" s="138" t="s">
        <v>205</v>
      </c>
      <c r="J35" s="134" t="s">
        <v>202</v>
      </c>
      <c r="K35" s="195">
        <v>44927</v>
      </c>
      <c r="L35" s="195">
        <v>45261</v>
      </c>
      <c r="M35" s="134" t="s">
        <v>274</v>
      </c>
      <c r="N35" s="134" t="s">
        <v>275</v>
      </c>
      <c r="O35" s="138" t="s">
        <v>276</v>
      </c>
      <c r="P35" s="138">
        <v>300</v>
      </c>
      <c r="Q35" s="138">
        <v>300</v>
      </c>
      <c r="R35" s="138">
        <v>0</v>
      </c>
      <c r="S35" s="138" t="s">
        <v>277</v>
      </c>
      <c r="T35" s="220" t="s">
        <v>278</v>
      </c>
      <c r="U35" s="134" t="s">
        <v>279</v>
      </c>
      <c r="V35" s="52"/>
    </row>
    <row r="36" s="178" customFormat="1" ht="54" customHeight="1" spans="1:22">
      <c r="A36" s="132" t="s">
        <v>280</v>
      </c>
      <c r="B36" s="132"/>
      <c r="C36" s="90"/>
      <c r="D36" s="90"/>
      <c r="E36" s="188"/>
      <c r="F36" s="188"/>
      <c r="G36" s="132" t="s">
        <v>281</v>
      </c>
      <c r="H36" s="188"/>
      <c r="I36" s="132"/>
      <c r="J36" s="188"/>
      <c r="K36" s="202"/>
      <c r="L36" s="202"/>
      <c r="M36" s="188"/>
      <c r="N36" s="188"/>
      <c r="O36" s="132"/>
      <c r="P36" s="132">
        <f t="shared" si="1"/>
        <v>5717</v>
      </c>
      <c r="Q36" s="132">
        <f>SUM(Q37:Q40)</f>
        <v>2080</v>
      </c>
      <c r="R36" s="132">
        <f>SUM(R37:R40)</f>
        <v>3637</v>
      </c>
      <c r="S36" s="132"/>
      <c r="T36" s="221"/>
      <c r="U36" s="188"/>
      <c r="V36" s="75"/>
    </row>
    <row r="37" s="178" customFormat="1" ht="102" customHeight="1" spans="1:22">
      <c r="A37" s="138">
        <v>1</v>
      </c>
      <c r="B37" s="138" t="s">
        <v>49</v>
      </c>
      <c r="C37" s="138" t="s">
        <v>282</v>
      </c>
      <c r="D37" s="138" t="s">
        <v>283</v>
      </c>
      <c r="E37" s="138" t="s">
        <v>284</v>
      </c>
      <c r="F37" s="138" t="s">
        <v>203</v>
      </c>
      <c r="G37" s="138" t="s">
        <v>285</v>
      </c>
      <c r="H37" s="138" t="s">
        <v>257</v>
      </c>
      <c r="I37" s="138" t="s">
        <v>286</v>
      </c>
      <c r="J37" s="138" t="s">
        <v>287</v>
      </c>
      <c r="K37" s="195">
        <v>44927</v>
      </c>
      <c r="L37" s="195">
        <v>45261</v>
      </c>
      <c r="M37" s="138" t="s">
        <v>274</v>
      </c>
      <c r="N37" s="138" t="s">
        <v>288</v>
      </c>
      <c r="O37" s="138" t="s">
        <v>289</v>
      </c>
      <c r="P37" s="138">
        <f t="shared" si="1"/>
        <v>4453</v>
      </c>
      <c r="Q37" s="133">
        <v>1166</v>
      </c>
      <c r="R37" s="133">
        <v>3287</v>
      </c>
      <c r="S37" s="138" t="s">
        <v>290</v>
      </c>
      <c r="T37" s="133" t="s">
        <v>291</v>
      </c>
      <c r="U37" s="133" t="s">
        <v>292</v>
      </c>
      <c r="V37" s="52"/>
    </row>
    <row r="38" s="178" customFormat="1" ht="86" customHeight="1" spans="1:22">
      <c r="A38" s="138">
        <v>2</v>
      </c>
      <c r="B38" s="138" t="s">
        <v>49</v>
      </c>
      <c r="C38" s="138" t="s">
        <v>282</v>
      </c>
      <c r="D38" s="138" t="s">
        <v>283</v>
      </c>
      <c r="E38" s="138" t="s">
        <v>284</v>
      </c>
      <c r="F38" s="138" t="s">
        <v>203</v>
      </c>
      <c r="G38" s="138" t="s">
        <v>293</v>
      </c>
      <c r="H38" s="138" t="s">
        <v>81</v>
      </c>
      <c r="I38" s="138" t="s">
        <v>286</v>
      </c>
      <c r="J38" s="138" t="s">
        <v>294</v>
      </c>
      <c r="K38" s="195">
        <v>44927</v>
      </c>
      <c r="L38" s="195">
        <v>45261</v>
      </c>
      <c r="M38" s="138" t="s">
        <v>274</v>
      </c>
      <c r="N38" s="138" t="s">
        <v>295</v>
      </c>
      <c r="O38" s="138" t="s">
        <v>296</v>
      </c>
      <c r="P38" s="138">
        <f t="shared" si="1"/>
        <v>450</v>
      </c>
      <c r="Q38" s="133">
        <v>200</v>
      </c>
      <c r="R38" s="133">
        <v>250</v>
      </c>
      <c r="S38" s="138" t="s">
        <v>290</v>
      </c>
      <c r="T38" s="133" t="s">
        <v>297</v>
      </c>
      <c r="U38" s="133" t="s">
        <v>298</v>
      </c>
      <c r="V38" s="52"/>
    </row>
    <row r="39" s="178" customFormat="1" ht="87" customHeight="1" spans="1:22">
      <c r="A39" s="138">
        <v>3</v>
      </c>
      <c r="B39" s="38" t="s">
        <v>49</v>
      </c>
      <c r="C39" s="38" t="s">
        <v>282</v>
      </c>
      <c r="D39" s="38" t="s">
        <v>283</v>
      </c>
      <c r="E39" s="38" t="s">
        <v>284</v>
      </c>
      <c r="F39" s="38" t="s">
        <v>203</v>
      </c>
      <c r="G39" s="38" t="s">
        <v>299</v>
      </c>
      <c r="H39" s="38" t="s">
        <v>81</v>
      </c>
      <c r="I39" s="38" t="s">
        <v>286</v>
      </c>
      <c r="J39" s="38" t="s">
        <v>300</v>
      </c>
      <c r="K39" s="39">
        <v>44927</v>
      </c>
      <c r="L39" s="39">
        <v>45261</v>
      </c>
      <c r="M39" s="38" t="s">
        <v>274</v>
      </c>
      <c r="N39" s="38" t="s">
        <v>301</v>
      </c>
      <c r="O39" s="38" t="s">
        <v>302</v>
      </c>
      <c r="P39" s="38">
        <f t="shared" si="1"/>
        <v>200</v>
      </c>
      <c r="Q39" s="38">
        <v>100</v>
      </c>
      <c r="R39" s="38">
        <v>100</v>
      </c>
      <c r="S39" s="38" t="s">
        <v>290</v>
      </c>
      <c r="T39" s="38" t="s">
        <v>303</v>
      </c>
      <c r="U39" s="38" t="s">
        <v>304</v>
      </c>
      <c r="V39" s="52"/>
    </row>
    <row r="40" s="178" customFormat="1" ht="102" customHeight="1" spans="1:22">
      <c r="A40" s="138">
        <v>3</v>
      </c>
      <c r="B40" s="138" t="s">
        <v>49</v>
      </c>
      <c r="C40" s="138" t="s">
        <v>305</v>
      </c>
      <c r="D40" s="138" t="s">
        <v>306</v>
      </c>
      <c r="E40" s="138" t="s">
        <v>284</v>
      </c>
      <c r="F40" s="138" t="s">
        <v>203</v>
      </c>
      <c r="G40" s="138" t="s">
        <v>306</v>
      </c>
      <c r="H40" s="138" t="s">
        <v>81</v>
      </c>
      <c r="I40" s="138" t="s">
        <v>286</v>
      </c>
      <c r="J40" s="138" t="s">
        <v>202</v>
      </c>
      <c r="K40" s="195">
        <v>44927</v>
      </c>
      <c r="L40" s="195">
        <v>45261</v>
      </c>
      <c r="M40" s="138" t="s">
        <v>274</v>
      </c>
      <c r="N40" s="138" t="s">
        <v>307</v>
      </c>
      <c r="O40" s="138" t="s">
        <v>302</v>
      </c>
      <c r="P40" s="138">
        <f t="shared" si="1"/>
        <v>614</v>
      </c>
      <c r="Q40" s="138">
        <v>614</v>
      </c>
      <c r="R40" s="138">
        <v>0</v>
      </c>
      <c r="S40" s="138" t="s">
        <v>290</v>
      </c>
      <c r="T40" s="138" t="s">
        <v>308</v>
      </c>
      <c r="U40" s="138" t="s">
        <v>309</v>
      </c>
      <c r="V40" s="52"/>
    </row>
    <row r="41" s="178" customFormat="1" ht="52" customHeight="1" spans="1:22">
      <c r="A41" s="132" t="s">
        <v>310</v>
      </c>
      <c r="B41" s="132"/>
      <c r="C41" s="90"/>
      <c r="D41" s="90"/>
      <c r="E41" s="90"/>
      <c r="F41" s="90"/>
      <c r="G41" s="132" t="s">
        <v>311</v>
      </c>
      <c r="H41" s="90"/>
      <c r="I41" s="132"/>
      <c r="J41" s="90"/>
      <c r="K41" s="202"/>
      <c r="L41" s="202"/>
      <c r="M41" s="90"/>
      <c r="N41" s="90"/>
      <c r="O41" s="132"/>
      <c r="P41" s="203">
        <f t="shared" si="1"/>
        <v>2400</v>
      </c>
      <c r="Q41" s="203">
        <f>SUM(Q42)</f>
        <v>883</v>
      </c>
      <c r="R41" s="203">
        <f>SUM(R42)</f>
        <v>1517</v>
      </c>
      <c r="S41" s="132"/>
      <c r="T41" s="202"/>
      <c r="U41" s="90"/>
      <c r="V41" s="90"/>
    </row>
    <row r="42" s="178" customFormat="1" ht="278" customHeight="1" spans="1:22">
      <c r="A42" s="138">
        <v>1</v>
      </c>
      <c r="B42" s="138" t="s">
        <v>49</v>
      </c>
      <c r="C42" s="138" t="s">
        <v>90</v>
      </c>
      <c r="D42" s="138" t="s">
        <v>312</v>
      </c>
      <c r="E42" s="138" t="s">
        <v>313</v>
      </c>
      <c r="F42" s="138" t="s">
        <v>314</v>
      </c>
      <c r="G42" s="138" t="s">
        <v>315</v>
      </c>
      <c r="H42" s="138" t="s">
        <v>81</v>
      </c>
      <c r="I42" s="204" t="s">
        <v>316</v>
      </c>
      <c r="J42" s="138" t="s">
        <v>287</v>
      </c>
      <c r="K42" s="205">
        <v>45078</v>
      </c>
      <c r="L42" s="205">
        <v>45290</v>
      </c>
      <c r="M42" s="138" t="s">
        <v>14</v>
      </c>
      <c r="N42" s="206" t="s">
        <v>317</v>
      </c>
      <c r="O42" s="133" t="s">
        <v>318</v>
      </c>
      <c r="P42" s="138">
        <f t="shared" si="1"/>
        <v>2400</v>
      </c>
      <c r="Q42" s="133">
        <v>883</v>
      </c>
      <c r="R42" s="133">
        <v>1517</v>
      </c>
      <c r="S42" s="138" t="s">
        <v>319</v>
      </c>
      <c r="T42" s="133" t="s">
        <v>320</v>
      </c>
      <c r="U42" s="133" t="s">
        <v>321</v>
      </c>
      <c r="V42" s="52"/>
    </row>
    <row r="43" s="178" customFormat="1" ht="61" customHeight="1" spans="1:22">
      <c r="A43" s="115" t="s">
        <v>322</v>
      </c>
      <c r="B43" s="115"/>
      <c r="C43" s="115"/>
      <c r="D43" s="115"/>
      <c r="E43" s="115"/>
      <c r="F43" s="115"/>
      <c r="G43" s="115" t="s">
        <v>323</v>
      </c>
      <c r="H43" s="115"/>
      <c r="I43" s="115"/>
      <c r="J43" s="115"/>
      <c r="K43" s="115"/>
      <c r="L43" s="200"/>
      <c r="M43" s="115"/>
      <c r="N43" s="115"/>
      <c r="O43" s="200"/>
      <c r="P43" s="115">
        <f t="shared" si="1"/>
        <v>360</v>
      </c>
      <c r="Q43" s="115">
        <f>SUM(Q44:Q45)</f>
        <v>200</v>
      </c>
      <c r="R43" s="115">
        <f>SUM(R44:R45)</f>
        <v>160</v>
      </c>
      <c r="S43" s="115"/>
      <c r="T43" s="115"/>
      <c r="U43" s="115"/>
      <c r="V43" s="115"/>
    </row>
    <row r="44" s="178" customFormat="1" ht="101" customHeight="1" spans="1:22">
      <c r="A44" s="52">
        <v>1</v>
      </c>
      <c r="B44" s="134" t="s">
        <v>324</v>
      </c>
      <c r="C44" s="134" t="s">
        <v>325</v>
      </c>
      <c r="D44" s="134" t="s">
        <v>326</v>
      </c>
      <c r="E44" s="138" t="s">
        <v>327</v>
      </c>
      <c r="F44" s="138" t="s">
        <v>203</v>
      </c>
      <c r="G44" s="138" t="s">
        <v>328</v>
      </c>
      <c r="H44" s="138" t="s">
        <v>81</v>
      </c>
      <c r="I44" s="138" t="s">
        <v>329</v>
      </c>
      <c r="J44" s="138" t="s">
        <v>327</v>
      </c>
      <c r="K44" s="207" t="s">
        <v>330</v>
      </c>
      <c r="L44" s="207" t="s">
        <v>220</v>
      </c>
      <c r="M44" s="138" t="s">
        <v>331</v>
      </c>
      <c r="N44" s="138" t="s">
        <v>332</v>
      </c>
      <c r="O44" s="138" t="s">
        <v>333</v>
      </c>
      <c r="P44" s="138">
        <v>320</v>
      </c>
      <c r="Q44" s="138">
        <v>160</v>
      </c>
      <c r="R44" s="138">
        <v>160</v>
      </c>
      <c r="S44" s="138" t="s">
        <v>334</v>
      </c>
      <c r="T44" s="138" t="s">
        <v>335</v>
      </c>
      <c r="U44" s="138" t="s">
        <v>336</v>
      </c>
      <c r="V44" s="52"/>
    </row>
    <row r="45" s="178" customFormat="1" ht="111" customHeight="1" spans="1:22">
      <c r="A45" s="52">
        <v>2</v>
      </c>
      <c r="B45" s="134" t="s">
        <v>324</v>
      </c>
      <c r="C45" s="134" t="s">
        <v>337</v>
      </c>
      <c r="D45" s="134" t="s">
        <v>254</v>
      </c>
      <c r="E45" s="52" t="s">
        <v>338</v>
      </c>
      <c r="F45" s="52" t="s">
        <v>339</v>
      </c>
      <c r="G45" s="134" t="s">
        <v>340</v>
      </c>
      <c r="H45" s="52" t="s">
        <v>257</v>
      </c>
      <c r="I45" s="208" t="s">
        <v>341</v>
      </c>
      <c r="J45" s="209" t="s">
        <v>342</v>
      </c>
      <c r="K45" s="210" t="s">
        <v>343</v>
      </c>
      <c r="L45" s="210" t="s">
        <v>220</v>
      </c>
      <c r="M45" s="134" t="s">
        <v>331</v>
      </c>
      <c r="N45" s="211" t="s">
        <v>344</v>
      </c>
      <c r="O45" s="209" t="s">
        <v>345</v>
      </c>
      <c r="P45" s="134">
        <v>40</v>
      </c>
      <c r="Q45" s="208">
        <v>40</v>
      </c>
      <c r="R45" s="222">
        <v>0</v>
      </c>
      <c r="S45" s="138" t="s">
        <v>346</v>
      </c>
      <c r="T45" s="138" t="s">
        <v>347</v>
      </c>
      <c r="U45" s="138" t="s">
        <v>348</v>
      </c>
      <c r="V45" s="52"/>
    </row>
    <row r="46" s="178" customFormat="1" ht="28" customHeight="1" spans="1:22">
      <c r="A46" s="115" t="s">
        <v>349</v>
      </c>
      <c r="B46" s="115"/>
      <c r="C46" s="115"/>
      <c r="D46" s="115"/>
      <c r="E46" s="115"/>
      <c r="F46" s="115"/>
      <c r="G46" s="115" t="s">
        <v>350</v>
      </c>
      <c r="H46" s="115"/>
      <c r="I46" s="115"/>
      <c r="J46" s="115"/>
      <c r="K46" s="115"/>
      <c r="L46" s="115"/>
      <c r="M46" s="115"/>
      <c r="N46" s="115"/>
      <c r="O46" s="115"/>
      <c r="P46" s="115">
        <f>Q46+R46</f>
        <v>3000</v>
      </c>
      <c r="Q46" s="115">
        <f>SUM(Q47:Q47)</f>
        <v>500</v>
      </c>
      <c r="R46" s="115">
        <f>SUM(R47:R47)</f>
        <v>2500</v>
      </c>
      <c r="S46" s="115"/>
      <c r="T46" s="115"/>
      <c r="U46" s="115"/>
      <c r="V46" s="115"/>
    </row>
    <row r="47" s="178" customFormat="1" ht="68" customHeight="1" spans="1:22">
      <c r="A47" s="138">
        <v>1</v>
      </c>
      <c r="B47" s="138" t="s">
        <v>49</v>
      </c>
      <c r="C47" s="138" t="s">
        <v>282</v>
      </c>
      <c r="D47" s="138" t="s">
        <v>155</v>
      </c>
      <c r="E47" s="138" t="s">
        <v>215</v>
      </c>
      <c r="F47" s="138" t="s">
        <v>203</v>
      </c>
      <c r="G47" s="134" t="s">
        <v>351</v>
      </c>
      <c r="H47" s="138" t="s">
        <v>81</v>
      </c>
      <c r="I47" s="138" t="s">
        <v>352</v>
      </c>
      <c r="J47" s="137" t="s">
        <v>284</v>
      </c>
      <c r="K47" s="137">
        <v>44986</v>
      </c>
      <c r="L47" s="137">
        <v>45261</v>
      </c>
      <c r="M47" s="187" t="s">
        <v>353</v>
      </c>
      <c r="N47" s="138" t="s">
        <v>354</v>
      </c>
      <c r="O47" s="133" t="s">
        <v>355</v>
      </c>
      <c r="P47" s="138">
        <v>3000</v>
      </c>
      <c r="Q47" s="138">
        <v>500</v>
      </c>
      <c r="R47" s="187">
        <v>2500</v>
      </c>
      <c r="S47" s="223" t="s">
        <v>356</v>
      </c>
      <c r="T47" s="187" t="s">
        <v>357</v>
      </c>
      <c r="U47" s="138" t="s">
        <v>358</v>
      </c>
      <c r="V47" s="52"/>
    </row>
    <row r="48" s="178" customFormat="1" ht="33" customHeight="1" spans="1:22">
      <c r="A48" s="115" t="s">
        <v>359</v>
      </c>
      <c r="B48" s="115"/>
      <c r="C48" s="115"/>
      <c r="D48" s="115"/>
      <c r="E48" s="115"/>
      <c r="F48" s="115"/>
      <c r="G48" s="115" t="s">
        <v>360</v>
      </c>
      <c r="H48" s="115"/>
      <c r="I48" s="115"/>
      <c r="J48" s="115"/>
      <c r="K48" s="115"/>
      <c r="L48" s="115"/>
      <c r="M48" s="115"/>
      <c r="N48" s="115"/>
      <c r="O48" s="115"/>
      <c r="P48" s="115">
        <f>Q48+R48</f>
        <v>580</v>
      </c>
      <c r="Q48" s="115">
        <f>Q49+Q50</f>
        <v>200</v>
      </c>
      <c r="R48" s="115">
        <f>R49+R50</f>
        <v>380</v>
      </c>
      <c r="S48" s="115"/>
      <c r="T48" s="115"/>
      <c r="U48" s="115"/>
      <c r="V48" s="115"/>
    </row>
    <row r="49" s="178" customFormat="1" ht="122" customHeight="1" spans="1:22">
      <c r="A49" s="138">
        <v>1</v>
      </c>
      <c r="B49" s="134" t="s">
        <v>324</v>
      </c>
      <c r="C49" s="134" t="s">
        <v>282</v>
      </c>
      <c r="D49" s="134" t="s">
        <v>155</v>
      </c>
      <c r="E49" s="134" t="s">
        <v>215</v>
      </c>
      <c r="F49" s="134" t="s">
        <v>203</v>
      </c>
      <c r="G49" s="134" t="s">
        <v>361</v>
      </c>
      <c r="H49" s="134" t="s">
        <v>81</v>
      </c>
      <c r="I49" s="134" t="s">
        <v>362</v>
      </c>
      <c r="J49" s="134" t="s">
        <v>203</v>
      </c>
      <c r="K49" s="137">
        <v>44986</v>
      </c>
      <c r="L49" s="212">
        <v>45261</v>
      </c>
      <c r="M49" s="137" t="s">
        <v>363</v>
      </c>
      <c r="N49" s="138" t="s">
        <v>364</v>
      </c>
      <c r="O49" s="213" t="s">
        <v>365</v>
      </c>
      <c r="P49" s="138">
        <v>480</v>
      </c>
      <c r="Q49" s="138">
        <v>140</v>
      </c>
      <c r="R49" s="138">
        <v>340</v>
      </c>
      <c r="S49" s="52" t="s">
        <v>366</v>
      </c>
      <c r="T49" s="224" t="s">
        <v>367</v>
      </c>
      <c r="U49" s="187" t="s">
        <v>368</v>
      </c>
      <c r="V49" s="52"/>
    </row>
    <row r="50" s="178" customFormat="1" ht="95" customHeight="1" spans="1:22">
      <c r="A50" s="138">
        <v>2</v>
      </c>
      <c r="B50" s="134" t="s">
        <v>324</v>
      </c>
      <c r="C50" s="134" t="s">
        <v>282</v>
      </c>
      <c r="D50" s="134" t="s">
        <v>155</v>
      </c>
      <c r="E50" s="134" t="s">
        <v>215</v>
      </c>
      <c r="F50" s="134" t="s">
        <v>203</v>
      </c>
      <c r="G50" s="52" t="s">
        <v>369</v>
      </c>
      <c r="H50" s="134" t="s">
        <v>81</v>
      </c>
      <c r="I50" s="134" t="s">
        <v>370</v>
      </c>
      <c r="J50" s="134" t="s">
        <v>203</v>
      </c>
      <c r="K50" s="137">
        <v>44986</v>
      </c>
      <c r="L50" s="212">
        <v>45261</v>
      </c>
      <c r="M50" s="137" t="s">
        <v>363</v>
      </c>
      <c r="N50" s="138" t="s">
        <v>364</v>
      </c>
      <c r="O50" s="52" t="s">
        <v>371</v>
      </c>
      <c r="P50" s="138">
        <v>100</v>
      </c>
      <c r="Q50" s="138">
        <v>60</v>
      </c>
      <c r="R50" s="138">
        <v>40</v>
      </c>
      <c r="S50" s="52" t="s">
        <v>372</v>
      </c>
      <c r="T50" s="52" t="s">
        <v>373</v>
      </c>
      <c r="U50" s="187" t="s">
        <v>368</v>
      </c>
      <c r="V50" s="52"/>
    </row>
    <row r="51" s="178" customFormat="1" ht="34" customHeight="1" spans="1:22">
      <c r="A51" s="115" t="s">
        <v>374</v>
      </c>
      <c r="B51" s="115"/>
      <c r="C51" s="189"/>
      <c r="D51" s="115"/>
      <c r="E51" s="115"/>
      <c r="F51" s="115"/>
      <c r="G51" s="115" t="s">
        <v>375</v>
      </c>
      <c r="H51" s="190"/>
      <c r="I51" s="190"/>
      <c r="J51" s="115"/>
      <c r="K51" s="214"/>
      <c r="L51" s="214"/>
      <c r="M51" s="115"/>
      <c r="N51" s="115"/>
      <c r="O51" s="115"/>
      <c r="P51" s="115">
        <f>Q51+R51</f>
        <v>950</v>
      </c>
      <c r="Q51" s="115">
        <f>SUM(Q52:Q53)</f>
        <v>950</v>
      </c>
      <c r="R51" s="115">
        <f>R52</f>
        <v>0</v>
      </c>
      <c r="S51" s="115"/>
      <c r="T51" s="115"/>
      <c r="U51" s="115"/>
      <c r="V51" s="115"/>
    </row>
    <row r="52" s="178" customFormat="1" ht="68" customHeight="1" spans="1:22">
      <c r="A52" s="52">
        <v>1</v>
      </c>
      <c r="B52" s="52" t="s">
        <v>49</v>
      </c>
      <c r="C52" s="191" t="s">
        <v>282</v>
      </c>
      <c r="D52" s="52" t="s">
        <v>376</v>
      </c>
      <c r="E52" s="52" t="s">
        <v>215</v>
      </c>
      <c r="F52" s="52" t="s">
        <v>203</v>
      </c>
      <c r="G52" s="52" t="s">
        <v>377</v>
      </c>
      <c r="H52" s="192" t="s">
        <v>81</v>
      </c>
      <c r="I52" s="192" t="s">
        <v>378</v>
      </c>
      <c r="J52" s="52" t="s">
        <v>284</v>
      </c>
      <c r="K52" s="195">
        <v>44927</v>
      </c>
      <c r="L52" s="195">
        <v>45261</v>
      </c>
      <c r="M52" s="52" t="s">
        <v>22</v>
      </c>
      <c r="N52" s="52" t="s">
        <v>202</v>
      </c>
      <c r="O52" s="52" t="s">
        <v>379</v>
      </c>
      <c r="P52" s="52">
        <v>314.1</v>
      </c>
      <c r="Q52" s="52">
        <v>314.1</v>
      </c>
      <c r="R52" s="52">
        <v>0</v>
      </c>
      <c r="S52" s="52" t="s">
        <v>380</v>
      </c>
      <c r="T52" s="52" t="s">
        <v>381</v>
      </c>
      <c r="U52" s="52" t="s">
        <v>379</v>
      </c>
      <c r="V52" s="52"/>
    </row>
    <row r="53" s="178" customFormat="1" ht="68" customHeight="1" spans="1:22">
      <c r="A53" s="52">
        <v>2</v>
      </c>
      <c r="B53" s="138" t="s">
        <v>49</v>
      </c>
      <c r="C53" s="138" t="s">
        <v>154</v>
      </c>
      <c r="D53" s="138" t="s">
        <v>155</v>
      </c>
      <c r="E53" s="138" t="s">
        <v>215</v>
      </c>
      <c r="F53" s="138" t="s">
        <v>203</v>
      </c>
      <c r="G53" s="138" t="s">
        <v>382</v>
      </c>
      <c r="H53" s="138" t="s">
        <v>81</v>
      </c>
      <c r="I53" s="138" t="s">
        <v>383</v>
      </c>
      <c r="J53" s="138" t="s">
        <v>284</v>
      </c>
      <c r="K53" s="195">
        <v>44927</v>
      </c>
      <c r="L53" s="195">
        <v>45261</v>
      </c>
      <c r="M53" s="138" t="s">
        <v>274</v>
      </c>
      <c r="N53" s="138" t="s">
        <v>274</v>
      </c>
      <c r="O53" s="138" t="s">
        <v>384</v>
      </c>
      <c r="P53" s="138">
        <v>635.9</v>
      </c>
      <c r="Q53" s="138">
        <v>635.9</v>
      </c>
      <c r="R53" s="138">
        <v>0</v>
      </c>
      <c r="S53" s="138" t="s">
        <v>385</v>
      </c>
      <c r="T53" s="138" t="s">
        <v>386</v>
      </c>
      <c r="U53" s="138" t="s">
        <v>387</v>
      </c>
      <c r="V53" s="52"/>
    </row>
    <row r="54" s="178" customFormat="1" ht="44" customHeight="1" spans="1:22">
      <c r="A54" s="115" t="s">
        <v>388</v>
      </c>
      <c r="B54" s="115"/>
      <c r="C54" s="115"/>
      <c r="D54" s="115"/>
      <c r="E54" s="115"/>
      <c r="F54" s="115"/>
      <c r="G54" s="115" t="s">
        <v>389</v>
      </c>
      <c r="H54" s="115"/>
      <c r="I54" s="115"/>
      <c r="J54" s="115"/>
      <c r="K54" s="215"/>
      <c r="L54" s="214"/>
      <c r="M54" s="115"/>
      <c r="N54" s="115"/>
      <c r="O54" s="200"/>
      <c r="P54" s="115">
        <v>900</v>
      </c>
      <c r="Q54" s="115">
        <v>900</v>
      </c>
      <c r="R54" s="115">
        <v>0</v>
      </c>
      <c r="S54" s="115"/>
      <c r="T54" s="115"/>
      <c r="U54" s="115"/>
      <c r="V54" s="115"/>
    </row>
    <row r="55" s="178" customFormat="1" ht="153" customHeight="1" spans="1:22">
      <c r="A55" s="138">
        <v>1</v>
      </c>
      <c r="B55" s="138" t="s">
        <v>49</v>
      </c>
      <c r="C55" s="138" t="s">
        <v>282</v>
      </c>
      <c r="D55" s="138" t="s">
        <v>155</v>
      </c>
      <c r="E55" s="193" t="s">
        <v>390</v>
      </c>
      <c r="F55" s="138" t="s">
        <v>203</v>
      </c>
      <c r="G55" s="138" t="s">
        <v>389</v>
      </c>
      <c r="H55" s="194" t="s">
        <v>257</v>
      </c>
      <c r="I55" s="194" t="s">
        <v>205</v>
      </c>
      <c r="J55" s="194" t="s">
        <v>391</v>
      </c>
      <c r="K55" s="216">
        <v>44958</v>
      </c>
      <c r="L55" s="216">
        <v>45261</v>
      </c>
      <c r="M55" s="194" t="s">
        <v>392</v>
      </c>
      <c r="N55" s="194" t="s">
        <v>393</v>
      </c>
      <c r="O55" s="217" t="s">
        <v>394</v>
      </c>
      <c r="P55" s="194">
        <v>900</v>
      </c>
      <c r="Q55" s="194">
        <v>900</v>
      </c>
      <c r="R55" s="194">
        <v>0</v>
      </c>
      <c r="S55" s="194" t="s">
        <v>395</v>
      </c>
      <c r="T55" s="217" t="s">
        <v>396</v>
      </c>
      <c r="U55" s="217" t="s">
        <v>397</v>
      </c>
      <c r="V55" s="52"/>
    </row>
    <row r="56" s="178" customFormat="1" ht="42" customHeight="1" spans="1:22">
      <c r="A56" s="115" t="s">
        <v>398</v>
      </c>
      <c r="B56" s="115"/>
      <c r="C56" s="115"/>
      <c r="D56" s="115"/>
      <c r="E56" s="115"/>
      <c r="F56" s="115"/>
      <c r="G56" s="115" t="s">
        <v>399</v>
      </c>
      <c r="H56" s="115"/>
      <c r="I56" s="115"/>
      <c r="J56" s="115"/>
      <c r="K56" s="115"/>
      <c r="L56" s="200"/>
      <c r="M56" s="115"/>
      <c r="N56" s="115"/>
      <c r="O56" s="115"/>
      <c r="P56" s="115">
        <f>Q56+R56</f>
        <v>2698</v>
      </c>
      <c r="Q56" s="115">
        <f>SUM(Q57:Q75)</f>
        <v>1000</v>
      </c>
      <c r="R56" s="115">
        <f>SUM(R57:R75)</f>
        <v>1698</v>
      </c>
      <c r="S56" s="115"/>
      <c r="T56" s="115"/>
      <c r="U56" s="115"/>
      <c r="V56" s="115"/>
    </row>
    <row r="57" s="178" customFormat="1" ht="107" customHeight="1" spans="1:22">
      <c r="A57" s="85">
        <v>1</v>
      </c>
      <c r="B57" s="85" t="s">
        <v>49</v>
      </c>
      <c r="C57" s="85" t="s">
        <v>282</v>
      </c>
      <c r="D57" s="85" t="s">
        <v>155</v>
      </c>
      <c r="E57" s="85" t="s">
        <v>103</v>
      </c>
      <c r="F57" s="85" t="s">
        <v>400</v>
      </c>
      <c r="G57" s="85" t="s">
        <v>399</v>
      </c>
      <c r="H57" s="85" t="s">
        <v>401</v>
      </c>
      <c r="I57" s="85" t="s">
        <v>402</v>
      </c>
      <c r="J57" s="85" t="s">
        <v>403</v>
      </c>
      <c r="K57" s="218">
        <v>44927</v>
      </c>
      <c r="L57" s="218">
        <v>45261</v>
      </c>
      <c r="M57" s="85" t="s">
        <v>404</v>
      </c>
      <c r="N57" s="85" t="s">
        <v>405</v>
      </c>
      <c r="O57" s="85" t="s">
        <v>406</v>
      </c>
      <c r="P57" s="85">
        <v>70</v>
      </c>
      <c r="Q57" s="85">
        <v>22</v>
      </c>
      <c r="R57" s="85">
        <v>48</v>
      </c>
      <c r="S57" s="85" t="s">
        <v>407</v>
      </c>
      <c r="T57" s="85" t="s">
        <v>408</v>
      </c>
      <c r="U57" s="85" t="s">
        <v>409</v>
      </c>
      <c r="V57" s="52"/>
    </row>
    <row r="58" s="178" customFormat="1" ht="99" customHeight="1" spans="1:22">
      <c r="A58" s="85">
        <v>2</v>
      </c>
      <c r="B58" s="85" t="s">
        <v>49</v>
      </c>
      <c r="C58" s="85" t="s">
        <v>282</v>
      </c>
      <c r="D58" s="85" t="s">
        <v>410</v>
      </c>
      <c r="E58" s="85" t="s">
        <v>294</v>
      </c>
      <c r="F58" s="85" t="s">
        <v>411</v>
      </c>
      <c r="G58" s="85" t="s">
        <v>399</v>
      </c>
      <c r="H58" s="85" t="s">
        <v>412</v>
      </c>
      <c r="I58" s="85" t="s">
        <v>402</v>
      </c>
      <c r="J58" s="85" t="s">
        <v>413</v>
      </c>
      <c r="K58" s="218">
        <v>44927</v>
      </c>
      <c r="L58" s="218">
        <v>45261</v>
      </c>
      <c r="M58" s="85" t="s">
        <v>414</v>
      </c>
      <c r="N58" s="85" t="s">
        <v>415</v>
      </c>
      <c r="O58" s="85" t="s">
        <v>416</v>
      </c>
      <c r="P58" s="85">
        <v>50</v>
      </c>
      <c r="Q58" s="85">
        <v>7</v>
      </c>
      <c r="R58" s="85">
        <f t="shared" ref="R58:R64" si="2">P58-Q58</f>
        <v>43</v>
      </c>
      <c r="S58" s="85" t="s">
        <v>417</v>
      </c>
      <c r="T58" s="85" t="s">
        <v>418</v>
      </c>
      <c r="U58" s="85" t="s">
        <v>419</v>
      </c>
      <c r="V58" s="52"/>
    </row>
    <row r="59" s="178" customFormat="1" ht="94" customHeight="1" spans="1:22">
      <c r="A59" s="85">
        <v>3</v>
      </c>
      <c r="B59" s="85" t="s">
        <v>49</v>
      </c>
      <c r="C59" s="85" t="s">
        <v>282</v>
      </c>
      <c r="D59" s="85" t="s">
        <v>155</v>
      </c>
      <c r="E59" s="85" t="s">
        <v>109</v>
      </c>
      <c r="F59" s="85" t="s">
        <v>110</v>
      </c>
      <c r="G59" s="85" t="s">
        <v>399</v>
      </c>
      <c r="H59" s="85" t="s">
        <v>81</v>
      </c>
      <c r="I59" s="85" t="s">
        <v>402</v>
      </c>
      <c r="J59" s="85" t="s">
        <v>420</v>
      </c>
      <c r="K59" s="218">
        <v>44927</v>
      </c>
      <c r="L59" s="218">
        <v>45261</v>
      </c>
      <c r="M59" s="85" t="s">
        <v>421</v>
      </c>
      <c r="N59" s="85" t="s">
        <v>112</v>
      </c>
      <c r="O59" s="85" t="s">
        <v>422</v>
      </c>
      <c r="P59" s="85">
        <v>98</v>
      </c>
      <c r="Q59" s="85">
        <v>28</v>
      </c>
      <c r="R59" s="85">
        <f t="shared" si="2"/>
        <v>70</v>
      </c>
      <c r="S59" s="85" t="s">
        <v>423</v>
      </c>
      <c r="T59" s="85" t="s">
        <v>424</v>
      </c>
      <c r="U59" s="85" t="s">
        <v>425</v>
      </c>
      <c r="V59" s="52"/>
    </row>
    <row r="60" s="178" customFormat="1" ht="87" customHeight="1" spans="1:22">
      <c r="A60" s="85">
        <v>4</v>
      </c>
      <c r="B60" s="85" t="s">
        <v>49</v>
      </c>
      <c r="C60" s="85" t="s">
        <v>282</v>
      </c>
      <c r="D60" s="85" t="s">
        <v>155</v>
      </c>
      <c r="E60" s="85" t="s">
        <v>426</v>
      </c>
      <c r="F60" s="85" t="s">
        <v>427</v>
      </c>
      <c r="G60" s="85" t="s">
        <v>399</v>
      </c>
      <c r="H60" s="85" t="s">
        <v>412</v>
      </c>
      <c r="I60" s="85" t="s">
        <v>402</v>
      </c>
      <c r="J60" s="85" t="s">
        <v>428</v>
      </c>
      <c r="K60" s="218">
        <v>44927</v>
      </c>
      <c r="L60" s="218">
        <v>45261</v>
      </c>
      <c r="M60" s="85" t="s">
        <v>429</v>
      </c>
      <c r="N60" s="85" t="s">
        <v>430</v>
      </c>
      <c r="O60" s="85" t="s">
        <v>431</v>
      </c>
      <c r="P60" s="85">
        <v>100</v>
      </c>
      <c r="Q60" s="85">
        <v>34</v>
      </c>
      <c r="R60" s="85">
        <f t="shared" si="2"/>
        <v>66</v>
      </c>
      <c r="S60" s="85" t="s">
        <v>432</v>
      </c>
      <c r="T60" s="85" t="s">
        <v>433</v>
      </c>
      <c r="U60" s="85" t="s">
        <v>434</v>
      </c>
      <c r="V60" s="52"/>
    </row>
    <row r="61" s="178" customFormat="1" ht="83" customHeight="1" spans="1:22">
      <c r="A61" s="85">
        <v>5</v>
      </c>
      <c r="B61" s="85" t="s">
        <v>49</v>
      </c>
      <c r="C61" s="85" t="s">
        <v>282</v>
      </c>
      <c r="D61" s="85" t="s">
        <v>155</v>
      </c>
      <c r="E61" s="85" t="s">
        <v>173</v>
      </c>
      <c r="F61" s="85" t="s">
        <v>435</v>
      </c>
      <c r="G61" s="85" t="s">
        <v>399</v>
      </c>
      <c r="H61" s="85" t="s">
        <v>81</v>
      </c>
      <c r="I61" s="85" t="s">
        <v>402</v>
      </c>
      <c r="J61" s="85" t="s">
        <v>436</v>
      </c>
      <c r="K61" s="218">
        <v>44927</v>
      </c>
      <c r="L61" s="218">
        <v>45261</v>
      </c>
      <c r="M61" s="85" t="s">
        <v>437</v>
      </c>
      <c r="N61" s="85" t="s">
        <v>438</v>
      </c>
      <c r="O61" s="85" t="s">
        <v>439</v>
      </c>
      <c r="P61" s="85">
        <v>130</v>
      </c>
      <c r="Q61" s="85">
        <v>43</v>
      </c>
      <c r="R61" s="85">
        <f t="shared" si="2"/>
        <v>87</v>
      </c>
      <c r="S61" s="85" t="s">
        <v>440</v>
      </c>
      <c r="T61" s="85" t="s">
        <v>441</v>
      </c>
      <c r="U61" s="85" t="s">
        <v>442</v>
      </c>
      <c r="V61" s="52"/>
    </row>
    <row r="62" s="178" customFormat="1" ht="88" customHeight="1" spans="1:22">
      <c r="A62" s="85">
        <v>6</v>
      </c>
      <c r="B62" s="85" t="s">
        <v>49</v>
      </c>
      <c r="C62" s="85" t="s">
        <v>282</v>
      </c>
      <c r="D62" s="85" t="s">
        <v>155</v>
      </c>
      <c r="E62" s="85" t="s">
        <v>443</v>
      </c>
      <c r="F62" s="85" t="s">
        <v>444</v>
      </c>
      <c r="G62" s="85" t="s">
        <v>399</v>
      </c>
      <c r="H62" s="85" t="s">
        <v>81</v>
      </c>
      <c r="I62" s="85" t="s">
        <v>402</v>
      </c>
      <c r="J62" s="85" t="s">
        <v>445</v>
      </c>
      <c r="K62" s="218">
        <v>44927</v>
      </c>
      <c r="L62" s="218">
        <v>45261</v>
      </c>
      <c r="M62" s="85" t="s">
        <v>446</v>
      </c>
      <c r="N62" s="85" t="s">
        <v>447</v>
      </c>
      <c r="O62" s="85" t="s">
        <v>448</v>
      </c>
      <c r="P62" s="85">
        <v>50</v>
      </c>
      <c r="Q62" s="85">
        <v>17</v>
      </c>
      <c r="R62" s="85">
        <f t="shared" si="2"/>
        <v>33</v>
      </c>
      <c r="S62" s="85" t="s">
        <v>449</v>
      </c>
      <c r="T62" s="85" t="s">
        <v>450</v>
      </c>
      <c r="U62" s="85" t="s">
        <v>451</v>
      </c>
      <c r="V62" s="52"/>
    </row>
    <row r="63" s="178" customFormat="1" ht="112" customHeight="1" spans="1:22">
      <c r="A63" s="85">
        <v>7</v>
      </c>
      <c r="B63" s="85" t="s">
        <v>49</v>
      </c>
      <c r="C63" s="85" t="s">
        <v>282</v>
      </c>
      <c r="D63" s="85" t="s">
        <v>155</v>
      </c>
      <c r="E63" s="85" t="s">
        <v>97</v>
      </c>
      <c r="F63" s="85" t="s">
        <v>452</v>
      </c>
      <c r="G63" s="85" t="s">
        <v>399</v>
      </c>
      <c r="H63" s="85" t="s">
        <v>401</v>
      </c>
      <c r="I63" s="85" t="s">
        <v>402</v>
      </c>
      <c r="J63" s="85" t="s">
        <v>453</v>
      </c>
      <c r="K63" s="218">
        <v>44927</v>
      </c>
      <c r="L63" s="218">
        <v>45261</v>
      </c>
      <c r="M63" s="85" t="s">
        <v>454</v>
      </c>
      <c r="N63" s="85" t="s">
        <v>455</v>
      </c>
      <c r="O63" s="85" t="s">
        <v>456</v>
      </c>
      <c r="P63" s="85">
        <v>18</v>
      </c>
      <c r="Q63" s="85">
        <v>6</v>
      </c>
      <c r="R63" s="85">
        <f t="shared" si="2"/>
        <v>12</v>
      </c>
      <c r="S63" s="85" t="s">
        <v>457</v>
      </c>
      <c r="T63" s="85" t="s">
        <v>458</v>
      </c>
      <c r="U63" s="85" t="s">
        <v>459</v>
      </c>
      <c r="V63" s="52"/>
    </row>
    <row r="64" s="178" customFormat="1" ht="81" customHeight="1" spans="1:22">
      <c r="A64" s="85">
        <v>8</v>
      </c>
      <c r="B64" s="85" t="s">
        <v>49</v>
      </c>
      <c r="C64" s="85" t="s">
        <v>460</v>
      </c>
      <c r="D64" s="52" t="s">
        <v>461</v>
      </c>
      <c r="E64" s="85" t="s">
        <v>462</v>
      </c>
      <c r="F64" s="85" t="s">
        <v>463</v>
      </c>
      <c r="G64" s="85" t="s">
        <v>399</v>
      </c>
      <c r="H64" s="85" t="s">
        <v>81</v>
      </c>
      <c r="I64" s="85" t="s">
        <v>402</v>
      </c>
      <c r="J64" s="85" t="s">
        <v>464</v>
      </c>
      <c r="K64" s="218">
        <v>44927</v>
      </c>
      <c r="L64" s="218">
        <v>45261</v>
      </c>
      <c r="M64" s="85" t="s">
        <v>465</v>
      </c>
      <c r="N64" s="85" t="s">
        <v>466</v>
      </c>
      <c r="O64" s="85" t="s">
        <v>467</v>
      </c>
      <c r="P64" s="85">
        <v>32</v>
      </c>
      <c r="Q64" s="85">
        <v>8</v>
      </c>
      <c r="R64" s="85">
        <f t="shared" si="2"/>
        <v>24</v>
      </c>
      <c r="S64" s="85" t="s">
        <v>468</v>
      </c>
      <c r="T64" s="85" t="s">
        <v>469</v>
      </c>
      <c r="U64" s="85" t="s">
        <v>470</v>
      </c>
      <c r="V64" s="52"/>
    </row>
    <row r="65" s="178" customFormat="1" ht="81" customHeight="1" spans="1:22">
      <c r="A65" s="85">
        <v>9</v>
      </c>
      <c r="B65" s="85" t="s">
        <v>49</v>
      </c>
      <c r="C65" s="85" t="s">
        <v>460</v>
      </c>
      <c r="D65" s="52" t="s">
        <v>461</v>
      </c>
      <c r="E65" s="85" t="s">
        <v>193</v>
      </c>
      <c r="F65" s="85" t="s">
        <v>471</v>
      </c>
      <c r="G65" s="85" t="s">
        <v>399</v>
      </c>
      <c r="H65" s="85" t="s">
        <v>401</v>
      </c>
      <c r="I65" s="85" t="s">
        <v>402</v>
      </c>
      <c r="J65" s="85" t="s">
        <v>472</v>
      </c>
      <c r="K65" s="218">
        <v>44927</v>
      </c>
      <c r="L65" s="218">
        <v>45261</v>
      </c>
      <c r="M65" s="85" t="s">
        <v>473</v>
      </c>
      <c r="N65" s="85" t="s">
        <v>474</v>
      </c>
      <c r="O65" s="85" t="s">
        <v>475</v>
      </c>
      <c r="P65" s="85">
        <v>126</v>
      </c>
      <c r="Q65" s="85">
        <v>39</v>
      </c>
      <c r="R65" s="85">
        <v>87</v>
      </c>
      <c r="S65" s="85" t="s">
        <v>476</v>
      </c>
      <c r="T65" s="85" t="s">
        <v>477</v>
      </c>
      <c r="U65" s="85" t="s">
        <v>478</v>
      </c>
      <c r="V65" s="52"/>
    </row>
    <row r="66" s="178" customFormat="1" ht="96" customHeight="1" spans="1:22">
      <c r="A66" s="85">
        <v>10</v>
      </c>
      <c r="B66" s="85" t="s">
        <v>49</v>
      </c>
      <c r="C66" s="85" t="s">
        <v>460</v>
      </c>
      <c r="D66" s="52" t="s">
        <v>461</v>
      </c>
      <c r="E66" s="85" t="s">
        <v>78</v>
      </c>
      <c r="F66" s="85" t="s">
        <v>479</v>
      </c>
      <c r="G66" s="85" t="s">
        <v>399</v>
      </c>
      <c r="H66" s="85" t="s">
        <v>81</v>
      </c>
      <c r="I66" s="85" t="s">
        <v>402</v>
      </c>
      <c r="J66" s="85" t="s">
        <v>480</v>
      </c>
      <c r="K66" s="218">
        <v>44927</v>
      </c>
      <c r="L66" s="218">
        <v>45261</v>
      </c>
      <c r="M66" s="85" t="s">
        <v>481</v>
      </c>
      <c r="N66" s="85" t="s">
        <v>482</v>
      </c>
      <c r="O66" s="85" t="s">
        <v>483</v>
      </c>
      <c r="P66" s="85">
        <v>120</v>
      </c>
      <c r="Q66" s="85">
        <v>35</v>
      </c>
      <c r="R66" s="85">
        <f t="shared" ref="R66:R69" si="3">P66-Q66</f>
        <v>85</v>
      </c>
      <c r="S66" s="85" t="s">
        <v>484</v>
      </c>
      <c r="T66" s="85" t="s">
        <v>485</v>
      </c>
      <c r="U66" s="85" t="s">
        <v>486</v>
      </c>
      <c r="V66" s="52"/>
    </row>
    <row r="67" s="178" customFormat="1" ht="110" customHeight="1" spans="1:22">
      <c r="A67" s="85">
        <v>11</v>
      </c>
      <c r="B67" s="85" t="s">
        <v>49</v>
      </c>
      <c r="C67" s="85" t="s">
        <v>460</v>
      </c>
      <c r="D67" s="52" t="s">
        <v>461</v>
      </c>
      <c r="E67" s="85" t="s">
        <v>487</v>
      </c>
      <c r="F67" s="85" t="s">
        <v>488</v>
      </c>
      <c r="G67" s="85" t="s">
        <v>399</v>
      </c>
      <c r="H67" s="85" t="s">
        <v>81</v>
      </c>
      <c r="I67" s="85" t="s">
        <v>402</v>
      </c>
      <c r="J67" s="85" t="s">
        <v>489</v>
      </c>
      <c r="K67" s="218">
        <v>44927</v>
      </c>
      <c r="L67" s="218">
        <v>45261</v>
      </c>
      <c r="M67" s="85" t="s">
        <v>490</v>
      </c>
      <c r="N67" s="85" t="s">
        <v>491</v>
      </c>
      <c r="O67" s="85" t="s">
        <v>492</v>
      </c>
      <c r="P67" s="85">
        <v>36</v>
      </c>
      <c r="Q67" s="85">
        <v>10</v>
      </c>
      <c r="R67" s="85">
        <f t="shared" si="3"/>
        <v>26</v>
      </c>
      <c r="S67" s="85" t="s">
        <v>493</v>
      </c>
      <c r="T67" s="85" t="s">
        <v>494</v>
      </c>
      <c r="U67" s="85" t="s">
        <v>495</v>
      </c>
      <c r="V67" s="52"/>
    </row>
    <row r="68" s="178" customFormat="1" ht="96" customHeight="1" spans="1:22">
      <c r="A68" s="85">
        <v>12</v>
      </c>
      <c r="B68" s="85" t="s">
        <v>49</v>
      </c>
      <c r="C68" s="85" t="s">
        <v>282</v>
      </c>
      <c r="D68" s="85" t="s">
        <v>155</v>
      </c>
      <c r="E68" s="85" t="s">
        <v>140</v>
      </c>
      <c r="F68" s="85" t="s">
        <v>141</v>
      </c>
      <c r="G68" s="85" t="s">
        <v>399</v>
      </c>
      <c r="H68" s="85" t="s">
        <v>81</v>
      </c>
      <c r="I68" s="85" t="s">
        <v>402</v>
      </c>
      <c r="J68" s="85" t="s">
        <v>496</v>
      </c>
      <c r="K68" s="218">
        <v>44927</v>
      </c>
      <c r="L68" s="218">
        <v>45261</v>
      </c>
      <c r="M68" s="85" t="s">
        <v>497</v>
      </c>
      <c r="N68" s="85" t="s">
        <v>498</v>
      </c>
      <c r="O68" s="85" t="s">
        <v>499</v>
      </c>
      <c r="P68" s="85">
        <v>100</v>
      </c>
      <c r="Q68" s="85">
        <v>19</v>
      </c>
      <c r="R68" s="85">
        <v>81</v>
      </c>
      <c r="S68" s="85" t="s">
        <v>500</v>
      </c>
      <c r="T68" s="85" t="s">
        <v>501</v>
      </c>
      <c r="U68" s="85" t="s">
        <v>502</v>
      </c>
      <c r="V68" s="52"/>
    </row>
    <row r="69" s="178" customFormat="1" ht="107" customHeight="1" spans="1:22">
      <c r="A69" s="85">
        <v>13</v>
      </c>
      <c r="B69" s="85" t="s">
        <v>49</v>
      </c>
      <c r="C69" s="85" t="s">
        <v>282</v>
      </c>
      <c r="D69" s="85" t="s">
        <v>155</v>
      </c>
      <c r="E69" s="85" t="s">
        <v>503</v>
      </c>
      <c r="F69" s="85" t="s">
        <v>504</v>
      </c>
      <c r="G69" s="85" t="s">
        <v>399</v>
      </c>
      <c r="H69" s="85" t="s">
        <v>81</v>
      </c>
      <c r="I69" s="85" t="s">
        <v>402</v>
      </c>
      <c r="J69" s="85" t="s">
        <v>505</v>
      </c>
      <c r="K69" s="218">
        <v>44927</v>
      </c>
      <c r="L69" s="218">
        <v>45261</v>
      </c>
      <c r="M69" s="85" t="s">
        <v>506</v>
      </c>
      <c r="N69" s="85" t="s">
        <v>507</v>
      </c>
      <c r="O69" s="85" t="s">
        <v>508</v>
      </c>
      <c r="P69" s="85">
        <v>210</v>
      </c>
      <c r="Q69" s="85">
        <v>52</v>
      </c>
      <c r="R69" s="85">
        <f t="shared" si="3"/>
        <v>158</v>
      </c>
      <c r="S69" s="85" t="s">
        <v>509</v>
      </c>
      <c r="T69" s="85" t="s">
        <v>510</v>
      </c>
      <c r="U69" s="85" t="s">
        <v>511</v>
      </c>
      <c r="V69" s="52"/>
    </row>
    <row r="70" s="178" customFormat="1" ht="113" customHeight="1" spans="1:22">
      <c r="A70" s="85">
        <v>14</v>
      </c>
      <c r="B70" s="85" t="s">
        <v>49</v>
      </c>
      <c r="C70" s="85" t="s">
        <v>282</v>
      </c>
      <c r="D70" s="85" t="s">
        <v>155</v>
      </c>
      <c r="E70" s="85" t="s">
        <v>512</v>
      </c>
      <c r="F70" s="85" t="s">
        <v>513</v>
      </c>
      <c r="G70" s="85" t="s">
        <v>399</v>
      </c>
      <c r="H70" s="85" t="s">
        <v>401</v>
      </c>
      <c r="I70" s="85" t="s">
        <v>402</v>
      </c>
      <c r="J70" s="85" t="s">
        <v>514</v>
      </c>
      <c r="K70" s="218">
        <v>44927</v>
      </c>
      <c r="L70" s="218">
        <v>45261</v>
      </c>
      <c r="M70" s="85" t="s">
        <v>515</v>
      </c>
      <c r="N70" s="85" t="s">
        <v>516</v>
      </c>
      <c r="O70" s="85" t="s">
        <v>517</v>
      </c>
      <c r="P70" s="85">
        <v>18</v>
      </c>
      <c r="Q70" s="85">
        <v>5</v>
      </c>
      <c r="R70" s="85">
        <v>13</v>
      </c>
      <c r="S70" s="85" t="s">
        <v>518</v>
      </c>
      <c r="T70" s="85" t="s">
        <v>519</v>
      </c>
      <c r="U70" s="85" t="s">
        <v>520</v>
      </c>
      <c r="V70" s="52"/>
    </row>
    <row r="71" s="178" customFormat="1" ht="106" customHeight="1" spans="1:22">
      <c r="A71" s="85">
        <v>15</v>
      </c>
      <c r="B71" s="85" t="s">
        <v>49</v>
      </c>
      <c r="C71" s="85" t="s">
        <v>460</v>
      </c>
      <c r="D71" s="85" t="s">
        <v>521</v>
      </c>
      <c r="E71" s="85" t="s">
        <v>156</v>
      </c>
      <c r="F71" s="85" t="s">
        <v>522</v>
      </c>
      <c r="G71" s="85" t="s">
        <v>399</v>
      </c>
      <c r="H71" s="85" t="s">
        <v>81</v>
      </c>
      <c r="I71" s="85" t="s">
        <v>402</v>
      </c>
      <c r="J71" s="85" t="s">
        <v>523</v>
      </c>
      <c r="K71" s="218">
        <v>44927</v>
      </c>
      <c r="L71" s="218">
        <v>45261</v>
      </c>
      <c r="M71" s="85" t="s">
        <v>524</v>
      </c>
      <c r="N71" s="85" t="s">
        <v>525</v>
      </c>
      <c r="O71" s="85" t="s">
        <v>526</v>
      </c>
      <c r="P71" s="85">
        <v>100</v>
      </c>
      <c r="Q71" s="85">
        <v>30</v>
      </c>
      <c r="R71" s="85">
        <f>P71-Q71</f>
        <v>70</v>
      </c>
      <c r="S71" s="85" t="s">
        <v>527</v>
      </c>
      <c r="T71" s="85" t="s">
        <v>528</v>
      </c>
      <c r="U71" s="85" t="s">
        <v>529</v>
      </c>
      <c r="V71" s="52"/>
    </row>
    <row r="72" s="178" customFormat="1" ht="98" customHeight="1" spans="1:22">
      <c r="A72" s="85">
        <v>16</v>
      </c>
      <c r="B72" s="85" t="s">
        <v>49</v>
      </c>
      <c r="C72" s="85" t="s">
        <v>282</v>
      </c>
      <c r="D72" s="85" t="s">
        <v>155</v>
      </c>
      <c r="E72" s="85" t="s">
        <v>91</v>
      </c>
      <c r="F72" s="85" t="s">
        <v>92</v>
      </c>
      <c r="G72" s="85" t="s">
        <v>399</v>
      </c>
      <c r="H72" s="85" t="s">
        <v>81</v>
      </c>
      <c r="I72" s="85" t="s">
        <v>402</v>
      </c>
      <c r="J72" s="85" t="s">
        <v>530</v>
      </c>
      <c r="K72" s="218">
        <v>44927</v>
      </c>
      <c r="L72" s="218">
        <v>45261</v>
      </c>
      <c r="M72" s="85" t="s">
        <v>531</v>
      </c>
      <c r="N72" s="85" t="s">
        <v>94</v>
      </c>
      <c r="O72" s="85" t="s">
        <v>532</v>
      </c>
      <c r="P72" s="85">
        <v>210</v>
      </c>
      <c r="Q72" s="85">
        <v>68</v>
      </c>
      <c r="R72" s="85">
        <v>142</v>
      </c>
      <c r="S72" s="85" t="s">
        <v>533</v>
      </c>
      <c r="T72" s="85" t="s">
        <v>534</v>
      </c>
      <c r="U72" s="85" t="s">
        <v>535</v>
      </c>
      <c r="V72" s="52"/>
    </row>
    <row r="73" s="178" customFormat="1" ht="112" customHeight="1" spans="1:22">
      <c r="A73" s="85">
        <v>17</v>
      </c>
      <c r="B73" s="85" t="s">
        <v>49</v>
      </c>
      <c r="C73" s="85" t="s">
        <v>282</v>
      </c>
      <c r="D73" s="85" t="s">
        <v>155</v>
      </c>
      <c r="E73" s="85" t="s">
        <v>536</v>
      </c>
      <c r="F73" s="85" t="s">
        <v>537</v>
      </c>
      <c r="G73" s="85" t="s">
        <v>399</v>
      </c>
      <c r="H73" s="85" t="s">
        <v>412</v>
      </c>
      <c r="I73" s="85" t="s">
        <v>402</v>
      </c>
      <c r="J73" s="85" t="s">
        <v>538</v>
      </c>
      <c r="K73" s="218">
        <v>44927</v>
      </c>
      <c r="L73" s="218">
        <v>45261</v>
      </c>
      <c r="M73" s="85" t="s">
        <v>539</v>
      </c>
      <c r="N73" s="85" t="s">
        <v>540</v>
      </c>
      <c r="O73" s="85" t="s">
        <v>541</v>
      </c>
      <c r="P73" s="85">
        <v>130</v>
      </c>
      <c r="Q73" s="85">
        <v>36</v>
      </c>
      <c r="R73" s="85">
        <f>P73-Q73</f>
        <v>94</v>
      </c>
      <c r="S73" s="85" t="s">
        <v>542</v>
      </c>
      <c r="T73" s="85" t="s">
        <v>543</v>
      </c>
      <c r="U73" s="85" t="s">
        <v>544</v>
      </c>
      <c r="V73" s="52"/>
    </row>
    <row r="74" s="178" customFormat="1" ht="110" customHeight="1" spans="1:22">
      <c r="A74" s="85">
        <v>18</v>
      </c>
      <c r="B74" s="85" t="s">
        <v>49</v>
      </c>
      <c r="C74" s="85" t="s">
        <v>282</v>
      </c>
      <c r="D74" s="85" t="s">
        <v>410</v>
      </c>
      <c r="E74" s="85" t="s">
        <v>133</v>
      </c>
      <c r="F74" s="85" t="s">
        <v>545</v>
      </c>
      <c r="G74" s="85" t="s">
        <v>399</v>
      </c>
      <c r="H74" s="85" t="s">
        <v>81</v>
      </c>
      <c r="I74" s="85" t="s">
        <v>402</v>
      </c>
      <c r="J74" s="85" t="s">
        <v>546</v>
      </c>
      <c r="K74" s="218">
        <v>44927</v>
      </c>
      <c r="L74" s="218">
        <v>45261</v>
      </c>
      <c r="M74" s="85" t="s">
        <v>547</v>
      </c>
      <c r="N74" s="85" t="s">
        <v>548</v>
      </c>
      <c r="O74" s="85" t="s">
        <v>549</v>
      </c>
      <c r="P74" s="85">
        <v>300</v>
      </c>
      <c r="Q74" s="85">
        <v>25</v>
      </c>
      <c r="R74" s="85">
        <v>275</v>
      </c>
      <c r="S74" s="85" t="s">
        <v>550</v>
      </c>
      <c r="T74" s="85" t="s">
        <v>551</v>
      </c>
      <c r="U74" s="85" t="s">
        <v>552</v>
      </c>
      <c r="V74" s="52"/>
    </row>
    <row r="75" s="178" customFormat="1" ht="90" customHeight="1" spans="1:22">
      <c r="A75" s="85">
        <v>19</v>
      </c>
      <c r="B75" s="85" t="s">
        <v>49</v>
      </c>
      <c r="C75" s="85" t="s">
        <v>282</v>
      </c>
      <c r="D75" s="85" t="s">
        <v>155</v>
      </c>
      <c r="E75" s="85" t="s">
        <v>487</v>
      </c>
      <c r="F75" s="85" t="s">
        <v>553</v>
      </c>
      <c r="G75" s="85" t="s">
        <v>399</v>
      </c>
      <c r="H75" s="85" t="s">
        <v>81</v>
      </c>
      <c r="I75" s="85" t="s">
        <v>402</v>
      </c>
      <c r="J75" s="85" t="s">
        <v>554</v>
      </c>
      <c r="K75" s="218">
        <v>44927</v>
      </c>
      <c r="L75" s="218">
        <v>45261</v>
      </c>
      <c r="M75" s="85" t="s">
        <v>490</v>
      </c>
      <c r="N75" s="85" t="s">
        <v>555</v>
      </c>
      <c r="O75" s="85" t="s">
        <v>556</v>
      </c>
      <c r="P75" s="85">
        <v>800</v>
      </c>
      <c r="Q75" s="85">
        <v>516</v>
      </c>
      <c r="R75" s="85">
        <v>284</v>
      </c>
      <c r="S75" s="85" t="s">
        <v>557</v>
      </c>
      <c r="T75" s="85" t="s">
        <v>558</v>
      </c>
      <c r="U75" s="85" t="s">
        <v>559</v>
      </c>
      <c r="V75" s="52"/>
    </row>
    <row r="76" s="178" customFormat="1" ht="35" customHeight="1" spans="1:22">
      <c r="A76" s="115" t="s">
        <v>560</v>
      </c>
      <c r="B76" s="85"/>
      <c r="C76" s="85"/>
      <c r="D76" s="85"/>
      <c r="E76" s="85"/>
      <c r="F76" s="85"/>
      <c r="G76" s="115" t="s">
        <v>561</v>
      </c>
      <c r="H76" s="85"/>
      <c r="I76" s="85"/>
      <c r="J76" s="230"/>
      <c r="K76" s="218"/>
      <c r="L76" s="218"/>
      <c r="M76" s="85"/>
      <c r="N76" s="230"/>
      <c r="O76" s="230"/>
      <c r="P76" s="231">
        <v>100</v>
      </c>
      <c r="Q76" s="231">
        <v>100</v>
      </c>
      <c r="R76" s="231">
        <v>0</v>
      </c>
      <c r="S76" s="85"/>
      <c r="T76" s="230"/>
      <c r="U76" s="230"/>
      <c r="V76" s="52"/>
    </row>
    <row r="77" s="178" customFormat="1" ht="58" customHeight="1" spans="1:22">
      <c r="A77" s="52">
        <v>1</v>
      </c>
      <c r="B77" s="52" t="s">
        <v>324</v>
      </c>
      <c r="C77" s="52" t="s">
        <v>282</v>
      </c>
      <c r="D77" s="52" t="s">
        <v>155</v>
      </c>
      <c r="E77" s="52" t="s">
        <v>156</v>
      </c>
      <c r="F77" s="52" t="s">
        <v>203</v>
      </c>
      <c r="G77" s="52" t="s">
        <v>562</v>
      </c>
      <c r="H77" s="52" t="s">
        <v>257</v>
      </c>
      <c r="I77" s="52" t="s">
        <v>352</v>
      </c>
      <c r="J77" s="52" t="s">
        <v>156</v>
      </c>
      <c r="K77" s="117">
        <v>44986</v>
      </c>
      <c r="L77" s="117">
        <v>45261</v>
      </c>
      <c r="M77" s="52" t="s">
        <v>563</v>
      </c>
      <c r="N77" s="52" t="s">
        <v>563</v>
      </c>
      <c r="O77" s="52" t="s">
        <v>564</v>
      </c>
      <c r="P77" s="52">
        <v>100</v>
      </c>
      <c r="Q77" s="52">
        <v>100</v>
      </c>
      <c r="R77" s="52">
        <v>0</v>
      </c>
      <c r="S77" s="52">
        <v>1750</v>
      </c>
      <c r="T77" s="236" t="s">
        <v>565</v>
      </c>
      <c r="U77" s="236" t="s">
        <v>566</v>
      </c>
      <c r="V77" s="52"/>
    </row>
    <row r="78" s="178" customFormat="1" ht="48" customHeight="1" spans="1:22">
      <c r="A78" s="115" t="s">
        <v>567</v>
      </c>
      <c r="B78" s="115"/>
      <c r="C78" s="115"/>
      <c r="D78" s="115"/>
      <c r="E78" s="115"/>
      <c r="F78" s="115"/>
      <c r="G78" s="115" t="s">
        <v>568</v>
      </c>
      <c r="H78" s="115"/>
      <c r="I78" s="115"/>
      <c r="J78" s="115"/>
      <c r="K78" s="115"/>
      <c r="L78" s="115"/>
      <c r="M78" s="115"/>
      <c r="N78" s="115"/>
      <c r="O78" s="115"/>
      <c r="P78" s="115">
        <f>Q78+R78</f>
        <v>267.24</v>
      </c>
      <c r="Q78" s="115">
        <f>SUM(Q79:Q94)</f>
        <v>190</v>
      </c>
      <c r="R78" s="115">
        <f>SUM(R79:R94)</f>
        <v>77.24</v>
      </c>
      <c r="S78" s="115"/>
      <c r="T78" s="115"/>
      <c r="U78" s="115"/>
      <c r="V78" s="115"/>
    </row>
    <row r="79" s="178" customFormat="1" ht="80" customHeight="1" spans="1:22">
      <c r="A79" s="52">
        <v>1</v>
      </c>
      <c r="B79" s="52" t="s">
        <v>50</v>
      </c>
      <c r="C79" s="52" t="s">
        <v>569</v>
      </c>
      <c r="D79" s="52" t="s">
        <v>570</v>
      </c>
      <c r="E79" s="52" t="s">
        <v>103</v>
      </c>
      <c r="F79" s="52" t="s">
        <v>571</v>
      </c>
      <c r="G79" s="52" t="s">
        <v>572</v>
      </c>
      <c r="H79" s="52" t="s">
        <v>81</v>
      </c>
      <c r="I79" s="52" t="s">
        <v>573</v>
      </c>
      <c r="J79" s="52" t="s">
        <v>574</v>
      </c>
      <c r="K79" s="117">
        <v>44958</v>
      </c>
      <c r="L79" s="117">
        <v>45261</v>
      </c>
      <c r="M79" s="52" t="s">
        <v>404</v>
      </c>
      <c r="N79" s="52" t="s">
        <v>575</v>
      </c>
      <c r="O79" s="52" t="s">
        <v>576</v>
      </c>
      <c r="P79" s="52">
        <v>20</v>
      </c>
      <c r="Q79" s="52">
        <v>10</v>
      </c>
      <c r="R79" s="52">
        <v>10</v>
      </c>
      <c r="S79" s="52" t="s">
        <v>577</v>
      </c>
      <c r="T79" s="52" t="s">
        <v>578</v>
      </c>
      <c r="U79" s="52" t="s">
        <v>579</v>
      </c>
      <c r="V79" s="52"/>
    </row>
    <row r="80" s="178" customFormat="1" ht="80" customHeight="1" spans="1:22">
      <c r="A80" s="52">
        <v>2</v>
      </c>
      <c r="B80" s="52" t="s">
        <v>49</v>
      </c>
      <c r="C80" s="138" t="s">
        <v>580</v>
      </c>
      <c r="D80" s="138" t="s">
        <v>581</v>
      </c>
      <c r="E80" s="52" t="s">
        <v>294</v>
      </c>
      <c r="F80" s="225" t="s">
        <v>582</v>
      </c>
      <c r="G80" s="226" t="s">
        <v>583</v>
      </c>
      <c r="H80" s="226" t="s">
        <v>584</v>
      </c>
      <c r="I80" s="52"/>
      <c r="J80" s="226" t="s">
        <v>585</v>
      </c>
      <c r="K80" s="232">
        <v>45047</v>
      </c>
      <c r="L80" s="232">
        <v>45200</v>
      </c>
      <c r="M80" s="226" t="s">
        <v>414</v>
      </c>
      <c r="N80" s="225" t="s">
        <v>582</v>
      </c>
      <c r="O80" s="226" t="s">
        <v>586</v>
      </c>
      <c r="P80" s="52">
        <v>11</v>
      </c>
      <c r="Q80" s="226">
        <v>10</v>
      </c>
      <c r="R80" s="226">
        <v>1</v>
      </c>
      <c r="S80" s="75" t="s">
        <v>587</v>
      </c>
      <c r="T80" s="226" t="s">
        <v>588</v>
      </c>
      <c r="U80" s="226" t="s">
        <v>589</v>
      </c>
      <c r="V80" s="52"/>
    </row>
    <row r="81" s="178" customFormat="1" ht="123" customHeight="1" spans="1:22">
      <c r="A81" s="52">
        <v>3</v>
      </c>
      <c r="B81" s="85" t="s">
        <v>50</v>
      </c>
      <c r="C81" s="134" t="s">
        <v>569</v>
      </c>
      <c r="D81" s="134" t="s">
        <v>590</v>
      </c>
      <c r="E81" s="52" t="s">
        <v>97</v>
      </c>
      <c r="F81" s="52" t="s">
        <v>591</v>
      </c>
      <c r="G81" s="52" t="s">
        <v>570</v>
      </c>
      <c r="H81" s="52" t="s">
        <v>81</v>
      </c>
      <c r="I81" s="85" t="s">
        <v>592</v>
      </c>
      <c r="J81" s="52" t="s">
        <v>593</v>
      </c>
      <c r="K81" s="117">
        <v>44986</v>
      </c>
      <c r="L81" s="117">
        <v>45139</v>
      </c>
      <c r="M81" s="85" t="s">
        <v>454</v>
      </c>
      <c r="N81" s="52" t="s">
        <v>594</v>
      </c>
      <c r="O81" s="52" t="s">
        <v>595</v>
      </c>
      <c r="P81" s="52">
        <v>12</v>
      </c>
      <c r="Q81" s="52">
        <v>9</v>
      </c>
      <c r="R81" s="52">
        <v>3</v>
      </c>
      <c r="S81" s="52" t="s">
        <v>596</v>
      </c>
      <c r="T81" s="52" t="s">
        <v>597</v>
      </c>
      <c r="U81" s="52" t="s">
        <v>598</v>
      </c>
      <c r="V81" s="52"/>
    </row>
    <row r="82" s="178" customFormat="1" ht="187" customHeight="1" spans="1:22">
      <c r="A82" s="52">
        <v>4</v>
      </c>
      <c r="B82" s="52" t="s">
        <v>49</v>
      </c>
      <c r="C82" s="134" t="s">
        <v>282</v>
      </c>
      <c r="D82" s="227" t="s">
        <v>155</v>
      </c>
      <c r="E82" s="52" t="s">
        <v>97</v>
      </c>
      <c r="F82" s="52" t="s">
        <v>98</v>
      </c>
      <c r="G82" s="52" t="s">
        <v>599</v>
      </c>
      <c r="H82" s="52" t="s">
        <v>81</v>
      </c>
      <c r="I82" s="52" t="s">
        <v>600</v>
      </c>
      <c r="J82" s="52" t="s">
        <v>98</v>
      </c>
      <c r="K82" s="117">
        <v>44986</v>
      </c>
      <c r="L82" s="117">
        <v>45232</v>
      </c>
      <c r="M82" s="85" t="s">
        <v>454</v>
      </c>
      <c r="N82" s="52" t="s">
        <v>601</v>
      </c>
      <c r="O82" s="52" t="s">
        <v>602</v>
      </c>
      <c r="P82" s="52">
        <v>13.5</v>
      </c>
      <c r="Q82" s="52">
        <v>9</v>
      </c>
      <c r="R82" s="52">
        <v>4.5</v>
      </c>
      <c r="S82" s="52" t="s">
        <v>603</v>
      </c>
      <c r="T82" s="52" t="s">
        <v>604</v>
      </c>
      <c r="U82" s="52" t="s">
        <v>605</v>
      </c>
      <c r="V82" s="52"/>
    </row>
    <row r="83" s="178" customFormat="1" ht="56" customHeight="1" spans="1:22">
      <c r="A83" s="52">
        <v>5</v>
      </c>
      <c r="B83" s="228" t="s">
        <v>49</v>
      </c>
      <c r="C83" s="52" t="s">
        <v>282</v>
      </c>
      <c r="D83" s="228" t="s">
        <v>155</v>
      </c>
      <c r="E83" s="52" t="s">
        <v>173</v>
      </c>
      <c r="F83" s="52" t="s">
        <v>606</v>
      </c>
      <c r="G83" s="52" t="s">
        <v>607</v>
      </c>
      <c r="H83" s="85" t="s">
        <v>401</v>
      </c>
      <c r="I83" s="52" t="s">
        <v>608</v>
      </c>
      <c r="J83" s="52" t="s">
        <v>606</v>
      </c>
      <c r="K83" s="117">
        <v>45017</v>
      </c>
      <c r="L83" s="117">
        <v>45261</v>
      </c>
      <c r="M83" s="52" t="s">
        <v>437</v>
      </c>
      <c r="N83" s="52" t="s">
        <v>609</v>
      </c>
      <c r="O83" s="52" t="s">
        <v>610</v>
      </c>
      <c r="P83" s="52">
        <v>13</v>
      </c>
      <c r="Q83" s="52">
        <v>10</v>
      </c>
      <c r="R83" s="52">
        <v>3</v>
      </c>
      <c r="S83" s="52" t="s">
        <v>611</v>
      </c>
      <c r="T83" s="52" t="s">
        <v>612</v>
      </c>
      <c r="U83" s="52" t="s">
        <v>613</v>
      </c>
      <c r="V83" s="52"/>
    </row>
    <row r="84" s="178" customFormat="1" ht="56" customHeight="1" spans="1:22">
      <c r="A84" s="52">
        <v>6</v>
      </c>
      <c r="B84" s="85" t="s">
        <v>50</v>
      </c>
      <c r="C84" s="85" t="s">
        <v>569</v>
      </c>
      <c r="D84" s="85" t="s">
        <v>570</v>
      </c>
      <c r="E84" s="85" t="s">
        <v>487</v>
      </c>
      <c r="F84" s="52" t="s">
        <v>614</v>
      </c>
      <c r="G84" s="52" t="s">
        <v>615</v>
      </c>
      <c r="H84" s="52" t="s">
        <v>81</v>
      </c>
      <c r="I84" s="52" t="s">
        <v>616</v>
      </c>
      <c r="J84" s="52" t="s">
        <v>617</v>
      </c>
      <c r="K84" s="117">
        <v>44986</v>
      </c>
      <c r="L84" s="117">
        <v>45261</v>
      </c>
      <c r="M84" s="85" t="s">
        <v>490</v>
      </c>
      <c r="N84" s="52" t="s">
        <v>618</v>
      </c>
      <c r="O84" s="52" t="s">
        <v>619</v>
      </c>
      <c r="P84" s="52">
        <v>12.5</v>
      </c>
      <c r="Q84" s="52">
        <v>10</v>
      </c>
      <c r="R84" s="52">
        <v>2.5</v>
      </c>
      <c r="S84" s="52" t="s">
        <v>620</v>
      </c>
      <c r="T84" s="142" t="s">
        <v>621</v>
      </c>
      <c r="U84" s="85" t="s">
        <v>622</v>
      </c>
      <c r="V84" s="138"/>
    </row>
    <row r="85" s="178" customFormat="1" ht="86" customHeight="1" spans="1:22">
      <c r="A85" s="52">
        <v>7</v>
      </c>
      <c r="B85" s="52" t="s">
        <v>324</v>
      </c>
      <c r="C85" s="52" t="s">
        <v>282</v>
      </c>
      <c r="D85" s="52" t="s">
        <v>155</v>
      </c>
      <c r="E85" s="52" t="s">
        <v>503</v>
      </c>
      <c r="F85" s="52" t="s">
        <v>623</v>
      </c>
      <c r="G85" s="52" t="s">
        <v>624</v>
      </c>
      <c r="H85" s="52" t="s">
        <v>401</v>
      </c>
      <c r="I85" s="52" t="s">
        <v>625</v>
      </c>
      <c r="J85" s="52" t="s">
        <v>626</v>
      </c>
      <c r="K85" s="117">
        <v>44986</v>
      </c>
      <c r="L85" s="117">
        <v>45261</v>
      </c>
      <c r="M85" s="52" t="s">
        <v>506</v>
      </c>
      <c r="N85" s="52" t="s">
        <v>627</v>
      </c>
      <c r="O85" s="52" t="s">
        <v>628</v>
      </c>
      <c r="P85" s="52">
        <v>28.5</v>
      </c>
      <c r="Q85" s="52">
        <v>20</v>
      </c>
      <c r="R85" s="52">
        <v>8.5</v>
      </c>
      <c r="S85" s="52" t="s">
        <v>629</v>
      </c>
      <c r="T85" s="52" t="s">
        <v>630</v>
      </c>
      <c r="U85" s="52" t="s">
        <v>631</v>
      </c>
      <c r="V85" s="52"/>
    </row>
    <row r="86" s="178" customFormat="1" ht="76" customHeight="1" spans="1:22">
      <c r="A86" s="52">
        <v>8</v>
      </c>
      <c r="B86" s="52" t="s">
        <v>49</v>
      </c>
      <c r="C86" s="52" t="s">
        <v>282</v>
      </c>
      <c r="D86" s="52" t="s">
        <v>155</v>
      </c>
      <c r="E86" s="52" t="s">
        <v>148</v>
      </c>
      <c r="F86" s="52" t="s">
        <v>632</v>
      </c>
      <c r="G86" s="52" t="s">
        <v>633</v>
      </c>
      <c r="H86" s="52" t="s">
        <v>401</v>
      </c>
      <c r="I86" s="52" t="s">
        <v>634</v>
      </c>
      <c r="J86" s="52" t="s">
        <v>632</v>
      </c>
      <c r="K86" s="116" t="s">
        <v>635</v>
      </c>
      <c r="L86" s="207" t="s">
        <v>636</v>
      </c>
      <c r="M86" s="52" t="s">
        <v>637</v>
      </c>
      <c r="N86" s="52" t="s">
        <v>638</v>
      </c>
      <c r="O86" s="52" t="s">
        <v>639</v>
      </c>
      <c r="P86" s="52">
        <v>10</v>
      </c>
      <c r="Q86" s="52">
        <v>9</v>
      </c>
      <c r="R86" s="52">
        <v>1</v>
      </c>
      <c r="S86" s="52" t="s">
        <v>640</v>
      </c>
      <c r="T86" s="52" t="s">
        <v>641</v>
      </c>
      <c r="U86" s="52" t="s">
        <v>642</v>
      </c>
      <c r="V86" s="52"/>
    </row>
    <row r="87" s="178" customFormat="1" ht="98" customHeight="1" spans="1:22">
      <c r="A87" s="52">
        <v>9</v>
      </c>
      <c r="B87" s="138" t="s">
        <v>49</v>
      </c>
      <c r="C87" s="138" t="s">
        <v>282</v>
      </c>
      <c r="D87" s="138" t="s">
        <v>155</v>
      </c>
      <c r="E87" s="138" t="s">
        <v>148</v>
      </c>
      <c r="F87" s="138" t="s">
        <v>643</v>
      </c>
      <c r="G87" s="138" t="s">
        <v>644</v>
      </c>
      <c r="H87" s="138" t="s">
        <v>81</v>
      </c>
      <c r="I87" s="138" t="s">
        <v>645</v>
      </c>
      <c r="J87" s="138" t="s">
        <v>643</v>
      </c>
      <c r="K87" s="207" t="s">
        <v>646</v>
      </c>
      <c r="L87" s="207" t="s">
        <v>636</v>
      </c>
      <c r="M87" s="138" t="s">
        <v>637</v>
      </c>
      <c r="N87" s="138" t="s">
        <v>647</v>
      </c>
      <c r="O87" s="138" t="s">
        <v>648</v>
      </c>
      <c r="P87" s="138">
        <v>15</v>
      </c>
      <c r="Q87" s="138">
        <v>9</v>
      </c>
      <c r="R87" s="138">
        <v>6</v>
      </c>
      <c r="S87" s="138" t="s">
        <v>649</v>
      </c>
      <c r="T87" s="138" t="s">
        <v>650</v>
      </c>
      <c r="U87" s="138" t="s">
        <v>651</v>
      </c>
      <c r="V87" s="52"/>
    </row>
    <row r="88" s="178" customFormat="1" ht="95" customHeight="1" spans="1:22">
      <c r="A88" s="52">
        <v>10</v>
      </c>
      <c r="B88" s="52" t="s">
        <v>50</v>
      </c>
      <c r="C88" s="52" t="s">
        <v>569</v>
      </c>
      <c r="D88" s="52" t="s">
        <v>590</v>
      </c>
      <c r="E88" s="52" t="s">
        <v>193</v>
      </c>
      <c r="F88" s="52" t="s">
        <v>652</v>
      </c>
      <c r="G88" s="52" t="s">
        <v>653</v>
      </c>
      <c r="H88" s="52" t="s">
        <v>81</v>
      </c>
      <c r="I88" s="52" t="s">
        <v>654</v>
      </c>
      <c r="J88" s="52" t="s">
        <v>655</v>
      </c>
      <c r="K88" s="117">
        <v>45017</v>
      </c>
      <c r="L88" s="117">
        <v>45261</v>
      </c>
      <c r="M88" s="52" t="s">
        <v>473</v>
      </c>
      <c r="N88" s="52" t="s">
        <v>656</v>
      </c>
      <c r="O88" s="52" t="s">
        <v>657</v>
      </c>
      <c r="P88" s="52">
        <v>15</v>
      </c>
      <c r="Q88" s="52">
        <v>10</v>
      </c>
      <c r="R88" s="52">
        <v>5</v>
      </c>
      <c r="S88" s="52" t="s">
        <v>658</v>
      </c>
      <c r="T88" s="52" t="s">
        <v>659</v>
      </c>
      <c r="U88" s="52" t="s">
        <v>660</v>
      </c>
      <c r="V88" s="52"/>
    </row>
    <row r="89" s="178" customFormat="1" ht="76" customHeight="1" spans="1:22">
      <c r="A89" s="52">
        <v>11</v>
      </c>
      <c r="B89" s="52" t="s">
        <v>49</v>
      </c>
      <c r="C89" s="52" t="s">
        <v>282</v>
      </c>
      <c r="D89" s="52" t="s">
        <v>155</v>
      </c>
      <c r="E89" s="52" t="s">
        <v>91</v>
      </c>
      <c r="F89" s="52" t="s">
        <v>92</v>
      </c>
      <c r="G89" s="229" t="s">
        <v>661</v>
      </c>
      <c r="H89" s="85" t="s">
        <v>401</v>
      </c>
      <c r="I89" s="52" t="s">
        <v>662</v>
      </c>
      <c r="J89" s="85" t="s">
        <v>92</v>
      </c>
      <c r="K89" s="233">
        <v>45017</v>
      </c>
      <c r="L89" s="233">
        <v>45108</v>
      </c>
      <c r="M89" s="234" t="s">
        <v>531</v>
      </c>
      <c r="N89" s="85" t="s">
        <v>663</v>
      </c>
      <c r="O89" s="85" t="s">
        <v>664</v>
      </c>
      <c r="P89" s="52">
        <v>15</v>
      </c>
      <c r="Q89" s="52">
        <v>10</v>
      </c>
      <c r="R89" s="52">
        <v>5</v>
      </c>
      <c r="S89" s="52" t="s">
        <v>665</v>
      </c>
      <c r="T89" s="52" t="s">
        <v>666</v>
      </c>
      <c r="U89" s="52" t="s">
        <v>667</v>
      </c>
      <c r="V89" s="52"/>
    </row>
    <row r="90" s="178" customFormat="1" ht="82" customHeight="1" spans="1:22">
      <c r="A90" s="52">
        <v>12</v>
      </c>
      <c r="B90" s="52" t="s">
        <v>49</v>
      </c>
      <c r="C90" s="52" t="s">
        <v>282</v>
      </c>
      <c r="D90" s="52" t="s">
        <v>155</v>
      </c>
      <c r="E90" s="52" t="s">
        <v>116</v>
      </c>
      <c r="F90" s="52" t="s">
        <v>668</v>
      </c>
      <c r="G90" s="52" t="s">
        <v>669</v>
      </c>
      <c r="H90" s="52" t="s">
        <v>401</v>
      </c>
      <c r="I90" s="52" t="s">
        <v>670</v>
      </c>
      <c r="J90" s="52" t="s">
        <v>668</v>
      </c>
      <c r="K90" s="107" t="s">
        <v>343</v>
      </c>
      <c r="L90" s="107" t="s">
        <v>671</v>
      </c>
      <c r="M90" s="52" t="s">
        <v>672</v>
      </c>
      <c r="N90" s="52" t="s">
        <v>673</v>
      </c>
      <c r="O90" s="52" t="s">
        <v>674</v>
      </c>
      <c r="P90" s="52">
        <v>15</v>
      </c>
      <c r="Q90" s="52">
        <v>10</v>
      </c>
      <c r="R90" s="52">
        <v>5</v>
      </c>
      <c r="S90" s="52" t="s">
        <v>675</v>
      </c>
      <c r="T90" s="52" t="s">
        <v>676</v>
      </c>
      <c r="U90" s="125" t="s">
        <v>677</v>
      </c>
      <c r="V90" s="52"/>
    </row>
    <row r="91" s="178" customFormat="1" ht="72" customHeight="1" spans="1:22">
      <c r="A91" s="52">
        <v>13</v>
      </c>
      <c r="B91" s="138" t="s">
        <v>49</v>
      </c>
      <c r="C91" s="138" t="s">
        <v>282</v>
      </c>
      <c r="D91" s="138" t="s">
        <v>155</v>
      </c>
      <c r="E91" s="138" t="s">
        <v>116</v>
      </c>
      <c r="F91" s="138" t="s">
        <v>117</v>
      </c>
      <c r="G91" s="229" t="s">
        <v>678</v>
      </c>
      <c r="H91" s="138" t="s">
        <v>401</v>
      </c>
      <c r="I91" s="138" t="s">
        <v>679</v>
      </c>
      <c r="J91" s="138" t="s">
        <v>117</v>
      </c>
      <c r="K91" s="195">
        <v>45047</v>
      </c>
      <c r="L91" s="195">
        <v>45261</v>
      </c>
      <c r="M91" s="138" t="s">
        <v>672</v>
      </c>
      <c r="N91" s="138" t="s">
        <v>680</v>
      </c>
      <c r="O91" s="85" t="s">
        <v>681</v>
      </c>
      <c r="P91" s="138">
        <v>18.24</v>
      </c>
      <c r="Q91" s="138">
        <v>9</v>
      </c>
      <c r="R91" s="138">
        <v>9.24</v>
      </c>
      <c r="S91" s="138" t="s">
        <v>682</v>
      </c>
      <c r="T91" s="138" t="s">
        <v>683</v>
      </c>
      <c r="U91" s="138" t="s">
        <v>684</v>
      </c>
      <c r="V91" s="52"/>
    </row>
    <row r="92" s="178" customFormat="1" ht="189" customHeight="1" spans="1:22">
      <c r="A92" s="52">
        <v>14</v>
      </c>
      <c r="B92" s="134" t="s">
        <v>50</v>
      </c>
      <c r="C92" s="134" t="s">
        <v>569</v>
      </c>
      <c r="D92" s="134" t="s">
        <v>590</v>
      </c>
      <c r="E92" s="134" t="s">
        <v>133</v>
      </c>
      <c r="F92" s="52" t="s">
        <v>685</v>
      </c>
      <c r="G92" s="134" t="s">
        <v>686</v>
      </c>
      <c r="H92" s="134" t="s">
        <v>81</v>
      </c>
      <c r="I92" s="85" t="s">
        <v>687</v>
      </c>
      <c r="J92" s="85" t="s">
        <v>685</v>
      </c>
      <c r="K92" s="218">
        <v>45078</v>
      </c>
      <c r="L92" s="218">
        <v>45139</v>
      </c>
      <c r="M92" s="85" t="s">
        <v>688</v>
      </c>
      <c r="N92" s="85" t="s">
        <v>689</v>
      </c>
      <c r="O92" s="85" t="s">
        <v>690</v>
      </c>
      <c r="P92" s="85">
        <v>15</v>
      </c>
      <c r="Q92" s="85">
        <v>10</v>
      </c>
      <c r="R92" s="85">
        <v>5</v>
      </c>
      <c r="S92" s="85" t="s">
        <v>691</v>
      </c>
      <c r="T92" s="85" t="s">
        <v>692</v>
      </c>
      <c r="U92" s="134" t="s">
        <v>693</v>
      </c>
      <c r="V92" s="52"/>
    </row>
    <row r="93" s="178" customFormat="1" ht="63" customHeight="1" spans="1:22">
      <c r="A93" s="52">
        <v>15</v>
      </c>
      <c r="B93" s="138" t="s">
        <v>50</v>
      </c>
      <c r="C93" s="138" t="s">
        <v>569</v>
      </c>
      <c r="D93" s="138" t="s">
        <v>694</v>
      </c>
      <c r="E93" s="138" t="s">
        <v>443</v>
      </c>
      <c r="F93" s="138" t="s">
        <v>695</v>
      </c>
      <c r="G93" s="229" t="s">
        <v>696</v>
      </c>
      <c r="H93" s="85" t="s">
        <v>584</v>
      </c>
      <c r="I93" s="138" t="s">
        <v>697</v>
      </c>
      <c r="J93" s="138" t="s">
        <v>695</v>
      </c>
      <c r="K93" s="235">
        <v>45017</v>
      </c>
      <c r="L93" s="195">
        <v>45261</v>
      </c>
      <c r="M93" s="138" t="s">
        <v>446</v>
      </c>
      <c r="N93" s="138" t="s">
        <v>698</v>
      </c>
      <c r="O93" s="138" t="s">
        <v>699</v>
      </c>
      <c r="P93" s="138">
        <v>25</v>
      </c>
      <c r="Q93" s="138">
        <v>20</v>
      </c>
      <c r="R93" s="138">
        <v>5</v>
      </c>
      <c r="S93" s="138" t="s">
        <v>700</v>
      </c>
      <c r="T93" s="138" t="s">
        <v>701</v>
      </c>
      <c r="U93" s="138" t="s">
        <v>702</v>
      </c>
      <c r="V93" s="52"/>
    </row>
    <row r="94" s="178" customFormat="1" ht="56" customHeight="1" spans="1:22">
      <c r="A94" s="52">
        <v>16</v>
      </c>
      <c r="B94" s="138" t="s">
        <v>324</v>
      </c>
      <c r="C94" s="138" t="s">
        <v>580</v>
      </c>
      <c r="D94" s="138" t="s">
        <v>581</v>
      </c>
      <c r="E94" s="138" t="s">
        <v>536</v>
      </c>
      <c r="F94" s="138" t="s">
        <v>703</v>
      </c>
      <c r="G94" s="138" t="s">
        <v>704</v>
      </c>
      <c r="H94" s="138" t="s">
        <v>81</v>
      </c>
      <c r="I94" s="138" t="s">
        <v>705</v>
      </c>
      <c r="J94" s="138" t="s">
        <v>703</v>
      </c>
      <c r="K94" s="195">
        <v>44986</v>
      </c>
      <c r="L94" s="195">
        <v>45261</v>
      </c>
      <c r="M94" s="138" t="s">
        <v>706</v>
      </c>
      <c r="N94" s="138" t="s">
        <v>707</v>
      </c>
      <c r="O94" s="138" t="s">
        <v>708</v>
      </c>
      <c r="P94" s="138">
        <v>28.5</v>
      </c>
      <c r="Q94" s="138">
        <v>25</v>
      </c>
      <c r="R94" s="138">
        <v>3.5</v>
      </c>
      <c r="S94" s="138" t="s">
        <v>709</v>
      </c>
      <c r="T94" s="138" t="s">
        <v>710</v>
      </c>
      <c r="U94" s="138" t="s">
        <v>711</v>
      </c>
      <c r="V94" s="52"/>
    </row>
  </sheetData>
  <mergeCells count="20">
    <mergeCell ref="A1:V1"/>
    <mergeCell ref="A2:V2"/>
    <mergeCell ref="B3:D3"/>
    <mergeCell ref="K3:L3"/>
    <mergeCell ref="Q3:R3"/>
    <mergeCell ref="A3:A4"/>
    <mergeCell ref="E3:E4"/>
    <mergeCell ref="F3:F4"/>
    <mergeCell ref="G3:G4"/>
    <mergeCell ref="H3:H4"/>
    <mergeCell ref="I3:I4"/>
    <mergeCell ref="J3:J4"/>
    <mergeCell ref="M3:M4"/>
    <mergeCell ref="N3:N4"/>
    <mergeCell ref="O3:O4"/>
    <mergeCell ref="P3:P4"/>
    <mergeCell ref="S3:S4"/>
    <mergeCell ref="T3:T4"/>
    <mergeCell ref="U3:U4"/>
    <mergeCell ref="V3:V4"/>
  </mergeCells>
  <printOptions horizontalCentered="1"/>
  <pageMargins left="0.751388888888889" right="0.751388888888889" top="1.00763888888889" bottom="0.786805555555556" header="0.5" footer="0.5"/>
  <pageSetup paperSize="9" scale="66" orientation="landscape" horizontalDpi="600"/>
  <headerFooter/>
  <ignoredErrors>
    <ignoredError sqref="Q56:R56 R6 Q36:R36 Q51" formulaRange="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V6"/>
  <sheetViews>
    <sheetView workbookViewId="0">
      <selection activeCell="L9" sqref="L9"/>
    </sheetView>
  </sheetViews>
  <sheetFormatPr defaultColWidth="9" defaultRowHeight="13.5" outlineLevelRow="5"/>
  <cols>
    <col min="1" max="1" width="5.38333333333333" customWidth="1"/>
    <col min="2" max="2" width="7.38333333333333" customWidth="1"/>
    <col min="4" max="4" width="7.38333333333333" customWidth="1"/>
    <col min="5" max="5" width="6.5" customWidth="1"/>
    <col min="6" max="6" width="7" customWidth="1"/>
    <col min="8" max="9" width="5.5" customWidth="1"/>
    <col min="11" max="11" width="9.38333333333333" customWidth="1"/>
    <col min="12" max="12" width="10.6333333333333" customWidth="1"/>
    <col min="15" max="15" width="13.95" customWidth="1"/>
    <col min="16" max="16" width="10.3833333333333"/>
    <col min="18" max="18" width="8.63333333333333" customWidth="1"/>
    <col min="20" max="20" width="13.6333333333333" customWidth="1"/>
    <col min="21" max="21" width="10.0833333333333" customWidth="1"/>
    <col min="22" max="22" width="6.225" customWidth="1"/>
  </cols>
  <sheetData>
    <row r="1" spans="1:22">
      <c r="A1" s="62" t="s">
        <v>712</v>
      </c>
      <c r="B1" s="62"/>
      <c r="C1" s="62"/>
      <c r="D1" s="62"/>
      <c r="E1" s="62"/>
      <c r="F1" s="62"/>
      <c r="G1" s="62"/>
      <c r="H1" s="62"/>
      <c r="I1" s="62"/>
      <c r="J1" s="62"/>
      <c r="K1" s="62"/>
      <c r="L1" s="62"/>
      <c r="M1" s="62"/>
      <c r="N1" s="62"/>
      <c r="O1" s="62"/>
      <c r="P1" s="62"/>
      <c r="Q1" s="62"/>
      <c r="R1" s="62"/>
      <c r="S1" s="62"/>
      <c r="T1" s="62"/>
      <c r="U1" s="62"/>
      <c r="V1" s="62"/>
    </row>
    <row r="2" ht="41" customHeight="1" spans="1:22">
      <c r="A2" s="33" t="s">
        <v>52</v>
      </c>
      <c r="B2" s="34"/>
      <c r="C2" s="34"/>
      <c r="D2" s="34"/>
      <c r="E2" s="34"/>
      <c r="F2" s="34"/>
      <c r="G2" s="34"/>
      <c r="H2" s="34"/>
      <c r="I2" s="34"/>
      <c r="J2" s="34"/>
      <c r="K2" s="34"/>
      <c r="L2" s="34"/>
      <c r="M2" s="34"/>
      <c r="N2" s="34"/>
      <c r="O2" s="34"/>
      <c r="P2" s="34"/>
      <c r="Q2" s="34"/>
      <c r="R2" s="34"/>
      <c r="S2" s="34"/>
      <c r="T2" s="34"/>
      <c r="U2" s="34"/>
      <c r="V2" s="34"/>
    </row>
    <row r="3" ht="32" customHeight="1" spans="1:22">
      <c r="A3" s="35" t="s">
        <v>3</v>
      </c>
      <c r="B3" s="36" t="s">
        <v>42</v>
      </c>
      <c r="C3" s="36"/>
      <c r="D3" s="36"/>
      <c r="E3" s="36" t="s">
        <v>53</v>
      </c>
      <c r="F3" s="36" t="s">
        <v>54</v>
      </c>
      <c r="G3" s="36" t="s">
        <v>55</v>
      </c>
      <c r="H3" s="36" t="s">
        <v>56</v>
      </c>
      <c r="I3" s="35" t="s">
        <v>57</v>
      </c>
      <c r="J3" s="36" t="s">
        <v>58</v>
      </c>
      <c r="K3" s="36" t="s">
        <v>59</v>
      </c>
      <c r="L3" s="36"/>
      <c r="M3" s="36" t="s">
        <v>5</v>
      </c>
      <c r="N3" s="35" t="s">
        <v>60</v>
      </c>
      <c r="O3" s="36" t="s">
        <v>713</v>
      </c>
      <c r="P3" s="36" t="s">
        <v>62</v>
      </c>
      <c r="Q3" s="36" t="s">
        <v>45</v>
      </c>
      <c r="R3" s="36"/>
      <c r="S3" s="36" t="s">
        <v>63</v>
      </c>
      <c r="T3" s="36" t="s">
        <v>64</v>
      </c>
      <c r="U3" s="36" t="s">
        <v>65</v>
      </c>
      <c r="V3" s="36" t="s">
        <v>7</v>
      </c>
    </row>
    <row r="4" ht="61" customHeight="1" spans="1:22">
      <c r="A4" s="37"/>
      <c r="B4" s="36" t="s">
        <v>66</v>
      </c>
      <c r="C4" s="36" t="s">
        <v>67</v>
      </c>
      <c r="D4" s="36" t="s">
        <v>68</v>
      </c>
      <c r="E4" s="36"/>
      <c r="F4" s="36"/>
      <c r="G4" s="36"/>
      <c r="H4" s="36"/>
      <c r="I4" s="37"/>
      <c r="J4" s="36"/>
      <c r="K4" s="36" t="s">
        <v>69</v>
      </c>
      <c r="L4" s="36" t="s">
        <v>70</v>
      </c>
      <c r="M4" s="36"/>
      <c r="N4" s="37"/>
      <c r="O4" s="36"/>
      <c r="P4" s="36"/>
      <c r="Q4" s="36" t="s">
        <v>71</v>
      </c>
      <c r="R4" s="36" t="s">
        <v>72</v>
      </c>
      <c r="S4" s="36"/>
      <c r="T4" s="36"/>
      <c r="U4" s="36"/>
      <c r="V4" s="36"/>
    </row>
    <row r="5" ht="32" customHeight="1" spans="1:22">
      <c r="A5" s="78"/>
      <c r="B5" s="169"/>
      <c r="C5" s="169"/>
      <c r="D5" s="169"/>
      <c r="E5" s="36"/>
      <c r="F5" s="36"/>
      <c r="G5" s="36" t="s">
        <v>73</v>
      </c>
      <c r="H5" s="36"/>
      <c r="I5" s="36"/>
      <c r="J5" s="36"/>
      <c r="K5" s="170"/>
      <c r="L5" s="36"/>
      <c r="M5" s="36"/>
      <c r="N5" s="36"/>
      <c r="O5" s="36"/>
      <c r="P5" s="171">
        <f>Q5+R5</f>
        <v>5911</v>
      </c>
      <c r="Q5" s="36">
        <f>SUM(Q6:Q6)</f>
        <v>5911</v>
      </c>
      <c r="R5" s="36">
        <v>0</v>
      </c>
      <c r="S5" s="36"/>
      <c r="T5" s="36"/>
      <c r="U5" s="36"/>
      <c r="V5" s="36"/>
    </row>
    <row r="6" ht="88" customHeight="1" spans="1:22">
      <c r="A6" s="78">
        <v>1</v>
      </c>
      <c r="B6" s="55" t="s">
        <v>49</v>
      </c>
      <c r="C6" s="55" t="s">
        <v>580</v>
      </c>
      <c r="D6" s="55" t="s">
        <v>581</v>
      </c>
      <c r="E6" s="55" t="s">
        <v>714</v>
      </c>
      <c r="F6" s="55" t="s">
        <v>715</v>
      </c>
      <c r="G6" s="55" t="s">
        <v>716</v>
      </c>
      <c r="H6" s="38" t="s">
        <v>81</v>
      </c>
      <c r="I6" s="38" t="s">
        <v>717</v>
      </c>
      <c r="J6" s="172" t="s">
        <v>718</v>
      </c>
      <c r="K6" s="173">
        <v>44927</v>
      </c>
      <c r="L6" s="174">
        <v>45261</v>
      </c>
      <c r="M6" s="55" t="s">
        <v>274</v>
      </c>
      <c r="N6" s="175" t="s">
        <v>274</v>
      </c>
      <c r="O6" s="176" t="s">
        <v>719</v>
      </c>
      <c r="P6" s="38">
        <v>5911</v>
      </c>
      <c r="Q6" s="177">
        <v>5911</v>
      </c>
      <c r="R6" s="55">
        <v>0</v>
      </c>
      <c r="S6" s="38" t="s">
        <v>720</v>
      </c>
      <c r="T6" s="176" t="s">
        <v>721</v>
      </c>
      <c r="U6" s="176" t="s">
        <v>722</v>
      </c>
      <c r="V6" s="78"/>
    </row>
  </sheetData>
  <mergeCells count="20">
    <mergeCell ref="A1:V1"/>
    <mergeCell ref="A2:V2"/>
    <mergeCell ref="B3:D3"/>
    <mergeCell ref="K3:L3"/>
    <mergeCell ref="Q3:R3"/>
    <mergeCell ref="A3:A4"/>
    <mergeCell ref="E3:E4"/>
    <mergeCell ref="F3:F4"/>
    <mergeCell ref="G3:G4"/>
    <mergeCell ref="H3:H4"/>
    <mergeCell ref="I3:I4"/>
    <mergeCell ref="J3:J4"/>
    <mergeCell ref="M3:M4"/>
    <mergeCell ref="N3:N4"/>
    <mergeCell ref="O3:O4"/>
    <mergeCell ref="P3:P4"/>
    <mergeCell ref="S3:S4"/>
    <mergeCell ref="T3:T4"/>
    <mergeCell ref="U3:U4"/>
    <mergeCell ref="V3:V4"/>
  </mergeCells>
  <printOptions horizontalCentered="1"/>
  <pageMargins left="0.590277777777778" right="0.432638888888889" top="1" bottom="0.60625" header="0.5" footer="0.5"/>
  <pageSetup paperSize="9" scale="72"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V6"/>
  <sheetViews>
    <sheetView view="pageBreakPreview" zoomScaleNormal="100" workbookViewId="0">
      <selection activeCell="R6" sqref="R6"/>
    </sheetView>
  </sheetViews>
  <sheetFormatPr defaultColWidth="9" defaultRowHeight="13.5" outlineLevelRow="5"/>
  <cols>
    <col min="1" max="1" width="5.75" customWidth="1"/>
    <col min="2" max="2" width="7.38333333333333" customWidth="1"/>
    <col min="4" max="4" width="7.38333333333333" customWidth="1"/>
    <col min="5" max="5" width="6.5" customWidth="1"/>
    <col min="6" max="6" width="7" customWidth="1"/>
    <col min="8" max="9" width="5.5" customWidth="1"/>
    <col min="11" max="11" width="9.10833333333333" customWidth="1"/>
    <col min="12" max="12" width="9.25" customWidth="1"/>
    <col min="15" max="15" width="10.8833333333333" customWidth="1"/>
    <col min="18" max="18" width="8.63333333333333" customWidth="1"/>
    <col min="21" max="21" width="8.88333333333333" customWidth="1"/>
    <col min="22" max="22" width="7.13333333333333" customWidth="1"/>
  </cols>
  <sheetData>
    <row r="1" spans="1:22">
      <c r="A1" s="32" t="s">
        <v>723</v>
      </c>
      <c r="B1" s="32"/>
      <c r="C1" s="32"/>
      <c r="D1" s="32"/>
      <c r="E1" s="32"/>
      <c r="F1" s="32"/>
      <c r="G1" s="32"/>
      <c r="H1" s="32"/>
      <c r="I1" s="32"/>
      <c r="J1" s="32"/>
      <c r="K1" s="32"/>
      <c r="L1" s="32"/>
      <c r="M1" s="32"/>
      <c r="N1" s="32"/>
      <c r="O1" s="32"/>
      <c r="P1" s="32"/>
      <c r="Q1" s="32"/>
      <c r="R1" s="32"/>
      <c r="S1" s="32"/>
      <c r="T1" s="32"/>
      <c r="U1" s="32"/>
      <c r="V1" s="32"/>
    </row>
    <row r="2" ht="25.5" spans="1:22">
      <c r="A2" s="33" t="s">
        <v>52</v>
      </c>
      <c r="B2" s="34"/>
      <c r="C2" s="34"/>
      <c r="D2" s="34"/>
      <c r="E2" s="34"/>
      <c r="F2" s="34"/>
      <c r="G2" s="34"/>
      <c r="H2" s="34"/>
      <c r="I2" s="34"/>
      <c r="J2" s="34"/>
      <c r="K2" s="34"/>
      <c r="L2" s="34"/>
      <c r="M2" s="34"/>
      <c r="N2" s="34"/>
      <c r="O2" s="34"/>
      <c r="P2" s="34"/>
      <c r="Q2" s="34"/>
      <c r="R2" s="34"/>
      <c r="S2" s="34"/>
      <c r="T2" s="34"/>
      <c r="U2" s="34"/>
      <c r="V2" s="34"/>
    </row>
    <row r="3" ht="28" customHeight="1" spans="1:22">
      <c r="A3" s="35" t="s">
        <v>3</v>
      </c>
      <c r="B3" s="36" t="s">
        <v>42</v>
      </c>
      <c r="C3" s="36"/>
      <c r="D3" s="36"/>
      <c r="E3" s="36" t="s">
        <v>53</v>
      </c>
      <c r="F3" s="36" t="s">
        <v>54</v>
      </c>
      <c r="G3" s="36" t="s">
        <v>55</v>
      </c>
      <c r="H3" s="36" t="s">
        <v>56</v>
      </c>
      <c r="I3" s="36"/>
      <c r="J3" s="36" t="s">
        <v>58</v>
      </c>
      <c r="K3" s="36" t="s">
        <v>59</v>
      </c>
      <c r="L3" s="36"/>
      <c r="M3" s="36" t="s">
        <v>5</v>
      </c>
      <c r="N3" s="35" t="s">
        <v>60</v>
      </c>
      <c r="O3" s="36" t="s">
        <v>713</v>
      </c>
      <c r="P3" s="36" t="s">
        <v>62</v>
      </c>
      <c r="Q3" s="36" t="s">
        <v>45</v>
      </c>
      <c r="R3" s="36"/>
      <c r="S3" s="36" t="s">
        <v>63</v>
      </c>
      <c r="T3" s="36" t="s">
        <v>64</v>
      </c>
      <c r="U3" s="36" t="s">
        <v>65</v>
      </c>
      <c r="V3" s="36" t="s">
        <v>7</v>
      </c>
    </row>
    <row r="4" ht="43" customHeight="1" spans="1:22">
      <c r="A4" s="37"/>
      <c r="B4" s="36" t="s">
        <v>66</v>
      </c>
      <c r="C4" s="36" t="s">
        <v>67</v>
      </c>
      <c r="D4" s="36" t="s">
        <v>68</v>
      </c>
      <c r="E4" s="36"/>
      <c r="F4" s="36"/>
      <c r="G4" s="36"/>
      <c r="H4" s="36"/>
      <c r="I4" s="36"/>
      <c r="J4" s="36"/>
      <c r="K4" s="36" t="s">
        <v>69</v>
      </c>
      <c r="L4" s="36" t="s">
        <v>70</v>
      </c>
      <c r="M4" s="36"/>
      <c r="N4" s="37"/>
      <c r="O4" s="36"/>
      <c r="P4" s="36"/>
      <c r="Q4" s="36" t="s">
        <v>71</v>
      </c>
      <c r="R4" s="36" t="s">
        <v>72</v>
      </c>
      <c r="S4" s="36"/>
      <c r="T4" s="36"/>
      <c r="U4" s="36"/>
      <c r="V4" s="36"/>
    </row>
    <row r="5" ht="29" customHeight="1" spans="1:22">
      <c r="A5" s="36"/>
      <c r="B5" s="36"/>
      <c r="C5" s="36"/>
      <c r="D5" s="36"/>
      <c r="E5" s="36"/>
      <c r="F5" s="36"/>
      <c r="G5" s="36" t="s">
        <v>73</v>
      </c>
      <c r="H5" s="36"/>
      <c r="I5" s="36"/>
      <c r="J5" s="36"/>
      <c r="K5" s="36"/>
      <c r="L5" s="36"/>
      <c r="M5" s="36"/>
      <c r="N5" s="36"/>
      <c r="O5" s="36"/>
      <c r="P5" s="36">
        <f>Q5+R5</f>
        <v>1100</v>
      </c>
      <c r="Q5" s="36">
        <f>SUM(Q6:Q6)</f>
        <v>1100</v>
      </c>
      <c r="R5" s="36">
        <f>SUM(R6:R6)</f>
        <v>0</v>
      </c>
      <c r="S5" s="36"/>
      <c r="T5" s="36"/>
      <c r="U5" s="36"/>
      <c r="V5" s="36"/>
    </row>
    <row r="6" ht="147" customHeight="1" spans="1:22">
      <c r="A6" s="38">
        <v>1</v>
      </c>
      <c r="B6" s="93" t="s">
        <v>49</v>
      </c>
      <c r="C6" s="93" t="s">
        <v>282</v>
      </c>
      <c r="D6" s="93" t="s">
        <v>724</v>
      </c>
      <c r="E6" s="167" t="s">
        <v>725</v>
      </c>
      <c r="F6" s="167" t="s">
        <v>726</v>
      </c>
      <c r="G6" s="46" t="s">
        <v>15</v>
      </c>
      <c r="H6" s="38" t="s">
        <v>81</v>
      </c>
      <c r="I6" s="38" t="s">
        <v>727</v>
      </c>
      <c r="J6" s="167" t="s">
        <v>728</v>
      </c>
      <c r="K6" s="39">
        <v>44986</v>
      </c>
      <c r="L6" s="39">
        <v>45261</v>
      </c>
      <c r="M6" s="93" t="s">
        <v>729</v>
      </c>
      <c r="N6" s="167" t="s">
        <v>726</v>
      </c>
      <c r="O6" s="167" t="s">
        <v>730</v>
      </c>
      <c r="P6" s="38">
        <v>1100</v>
      </c>
      <c r="Q6" s="38">
        <v>1100</v>
      </c>
      <c r="R6" s="38">
        <v>0</v>
      </c>
      <c r="S6" s="38" t="s">
        <v>731</v>
      </c>
      <c r="T6" s="167" t="s">
        <v>732</v>
      </c>
      <c r="U6" s="167" t="s">
        <v>733</v>
      </c>
      <c r="V6" s="168"/>
    </row>
  </sheetData>
  <autoFilter ref="A4:V6">
    <extLst/>
  </autoFilter>
  <mergeCells count="19">
    <mergeCell ref="A1:V1"/>
    <mergeCell ref="A2:V2"/>
    <mergeCell ref="B3:D3"/>
    <mergeCell ref="K3:L3"/>
    <mergeCell ref="Q3:R3"/>
    <mergeCell ref="A3:A4"/>
    <mergeCell ref="E3:E4"/>
    <mergeCell ref="F3:F4"/>
    <mergeCell ref="G3:G4"/>
    <mergeCell ref="H3:H4"/>
    <mergeCell ref="J3:J4"/>
    <mergeCell ref="M3:M4"/>
    <mergeCell ref="N3:N4"/>
    <mergeCell ref="O3:O4"/>
    <mergeCell ref="P3:P4"/>
    <mergeCell ref="S3:S4"/>
    <mergeCell ref="T3:T4"/>
    <mergeCell ref="U3:U4"/>
    <mergeCell ref="V3:V4"/>
  </mergeCells>
  <printOptions horizontalCentered="1"/>
  <pageMargins left="0.550694444444444" right="0.590277777777778" top="0.786805555555556" bottom="0.708333333333333" header="0.5" footer="0.5"/>
  <pageSetup paperSize="9" scale="76"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dimension ref="A1:V7"/>
  <sheetViews>
    <sheetView view="pageBreakPreview" zoomScaleNormal="100" workbookViewId="0">
      <selection activeCell="Q6" sqref="Q6:Q7"/>
    </sheetView>
  </sheetViews>
  <sheetFormatPr defaultColWidth="9" defaultRowHeight="13.5" outlineLevelRow="6"/>
  <cols>
    <col min="1" max="2" width="7.38333333333333" customWidth="1"/>
    <col min="4" max="4" width="7.38333333333333" customWidth="1"/>
    <col min="5" max="5" width="6.5" customWidth="1"/>
    <col min="6" max="6" width="7" customWidth="1"/>
    <col min="8" max="9" width="5.5" customWidth="1"/>
    <col min="11" max="11" width="8.55833333333333" customWidth="1"/>
    <col min="12" max="12" width="9.44166666666667" customWidth="1"/>
    <col min="18" max="18" width="8.63333333333333" customWidth="1"/>
    <col min="21" max="21" width="8.88333333333333" customWidth="1"/>
    <col min="22" max="22" width="8.13333333333333" customWidth="1"/>
  </cols>
  <sheetData>
    <row r="1" spans="1:22">
      <c r="A1" s="32" t="s">
        <v>734</v>
      </c>
      <c r="B1" s="32"/>
      <c r="C1" s="32"/>
      <c r="D1" s="32"/>
      <c r="E1" s="32"/>
      <c r="F1" s="32"/>
      <c r="G1" s="32"/>
      <c r="H1" s="32"/>
      <c r="I1" s="32"/>
      <c r="J1" s="32"/>
      <c r="K1" s="32"/>
      <c r="L1" s="32"/>
      <c r="M1" s="32"/>
      <c r="N1" s="32"/>
      <c r="O1" s="32"/>
      <c r="P1" s="32"/>
      <c r="Q1" s="32"/>
      <c r="R1" s="32"/>
      <c r="S1" s="32"/>
      <c r="T1" s="32"/>
      <c r="U1" s="32"/>
      <c r="V1" s="32"/>
    </row>
    <row r="2" ht="25.5" spans="1:22">
      <c r="A2" s="33" t="s">
        <v>52</v>
      </c>
      <c r="B2" s="34"/>
      <c r="C2" s="34"/>
      <c r="D2" s="34"/>
      <c r="E2" s="34"/>
      <c r="F2" s="34"/>
      <c r="G2" s="34"/>
      <c r="H2" s="34"/>
      <c r="I2" s="34"/>
      <c r="J2" s="34"/>
      <c r="K2" s="34"/>
      <c r="L2" s="34"/>
      <c r="M2" s="34"/>
      <c r="N2" s="34"/>
      <c r="O2" s="34"/>
      <c r="P2" s="34"/>
      <c r="Q2" s="34"/>
      <c r="R2" s="34"/>
      <c r="S2" s="34"/>
      <c r="T2" s="34"/>
      <c r="U2" s="34"/>
      <c r="V2" s="34"/>
    </row>
    <row r="3" ht="19" customHeight="1" spans="1:22">
      <c r="A3" s="35" t="s">
        <v>3</v>
      </c>
      <c r="B3" s="36" t="s">
        <v>42</v>
      </c>
      <c r="C3" s="36"/>
      <c r="D3" s="36"/>
      <c r="E3" s="36" t="s">
        <v>53</v>
      </c>
      <c r="F3" s="36" t="s">
        <v>54</v>
      </c>
      <c r="G3" s="36" t="s">
        <v>55</v>
      </c>
      <c r="H3" s="36" t="s">
        <v>56</v>
      </c>
      <c r="I3" s="35" t="s">
        <v>57</v>
      </c>
      <c r="J3" s="36" t="s">
        <v>58</v>
      </c>
      <c r="K3" s="36" t="s">
        <v>59</v>
      </c>
      <c r="L3" s="36"/>
      <c r="M3" s="36" t="s">
        <v>5</v>
      </c>
      <c r="N3" s="35" t="s">
        <v>60</v>
      </c>
      <c r="O3" s="36" t="s">
        <v>713</v>
      </c>
      <c r="P3" s="36" t="s">
        <v>62</v>
      </c>
      <c r="Q3" s="36" t="s">
        <v>45</v>
      </c>
      <c r="R3" s="36"/>
      <c r="S3" s="36" t="s">
        <v>63</v>
      </c>
      <c r="T3" s="36" t="s">
        <v>64</v>
      </c>
      <c r="U3" s="36" t="s">
        <v>65</v>
      </c>
      <c r="V3" s="36" t="s">
        <v>7</v>
      </c>
    </row>
    <row r="4" ht="30" customHeight="1" spans="1:22">
      <c r="A4" s="37"/>
      <c r="B4" s="36" t="s">
        <v>66</v>
      </c>
      <c r="C4" s="36" t="s">
        <v>67</v>
      </c>
      <c r="D4" s="36" t="s">
        <v>68</v>
      </c>
      <c r="E4" s="36"/>
      <c r="F4" s="36"/>
      <c r="G4" s="36"/>
      <c r="H4" s="36"/>
      <c r="I4" s="37"/>
      <c r="J4" s="36"/>
      <c r="K4" s="36" t="s">
        <v>69</v>
      </c>
      <c r="L4" s="36" t="s">
        <v>70</v>
      </c>
      <c r="M4" s="36"/>
      <c r="N4" s="37"/>
      <c r="O4" s="36"/>
      <c r="P4" s="36"/>
      <c r="Q4" s="36" t="s">
        <v>735</v>
      </c>
      <c r="R4" s="36" t="s">
        <v>72</v>
      </c>
      <c r="S4" s="36"/>
      <c r="T4" s="36"/>
      <c r="U4" s="36"/>
      <c r="V4" s="36"/>
    </row>
    <row r="5" ht="58" customHeight="1" spans="1:22">
      <c r="A5" s="78"/>
      <c r="B5" s="78"/>
      <c r="C5" s="78"/>
      <c r="D5" s="78"/>
      <c r="E5" s="78"/>
      <c r="F5" s="78"/>
      <c r="G5" s="36" t="s">
        <v>73</v>
      </c>
      <c r="H5" s="78"/>
      <c r="I5" s="78"/>
      <c r="J5" s="78"/>
      <c r="K5" s="78"/>
      <c r="L5" s="78"/>
      <c r="M5" s="78"/>
      <c r="N5" s="78"/>
      <c r="O5" s="78"/>
      <c r="P5" s="36">
        <v>520</v>
      </c>
      <c r="Q5" s="36">
        <f>SUM(Q6:Q7)</f>
        <v>520</v>
      </c>
      <c r="R5" s="36">
        <v>0</v>
      </c>
      <c r="S5" s="78"/>
      <c r="T5" s="78"/>
      <c r="U5" s="78"/>
      <c r="V5" s="78"/>
    </row>
    <row r="6" ht="104" customHeight="1" spans="1:22">
      <c r="A6" s="38">
        <v>1</v>
      </c>
      <c r="B6" s="38" t="s">
        <v>17</v>
      </c>
      <c r="C6" s="38" t="s">
        <v>736</v>
      </c>
      <c r="D6" s="38" t="s">
        <v>737</v>
      </c>
      <c r="E6" s="38" t="s">
        <v>738</v>
      </c>
      <c r="F6" s="38" t="s">
        <v>203</v>
      </c>
      <c r="G6" s="38" t="s">
        <v>739</v>
      </c>
      <c r="H6" s="38" t="s">
        <v>81</v>
      </c>
      <c r="I6" s="38" t="s">
        <v>740</v>
      </c>
      <c r="J6" s="38" t="s">
        <v>284</v>
      </c>
      <c r="K6" s="165" t="s">
        <v>343</v>
      </c>
      <c r="L6" s="165" t="s">
        <v>220</v>
      </c>
      <c r="M6" s="38" t="s">
        <v>22</v>
      </c>
      <c r="N6" s="38" t="s">
        <v>18</v>
      </c>
      <c r="O6" s="38" t="s">
        <v>741</v>
      </c>
      <c r="P6" s="38">
        <v>320</v>
      </c>
      <c r="Q6" s="38">
        <v>320</v>
      </c>
      <c r="R6" s="38">
        <v>0</v>
      </c>
      <c r="S6" s="38" t="s">
        <v>742</v>
      </c>
      <c r="T6" s="38" t="s">
        <v>743</v>
      </c>
      <c r="U6" s="38" t="s">
        <v>744</v>
      </c>
      <c r="V6" s="78"/>
    </row>
    <row r="7" ht="106" customHeight="1" spans="1:22">
      <c r="A7" s="78">
        <v>2</v>
      </c>
      <c r="B7" s="38" t="s">
        <v>17</v>
      </c>
      <c r="C7" s="38" t="s">
        <v>736</v>
      </c>
      <c r="D7" s="38" t="s">
        <v>745</v>
      </c>
      <c r="E7" s="38" t="s">
        <v>202</v>
      </c>
      <c r="F7" s="38" t="s">
        <v>746</v>
      </c>
      <c r="G7" s="38" t="s">
        <v>747</v>
      </c>
      <c r="H7" s="38" t="s">
        <v>81</v>
      </c>
      <c r="I7" s="38" t="s">
        <v>748</v>
      </c>
      <c r="J7" s="38" t="s">
        <v>284</v>
      </c>
      <c r="K7" s="39">
        <v>44927</v>
      </c>
      <c r="L7" s="39">
        <v>45261</v>
      </c>
      <c r="M7" s="38" t="s">
        <v>18</v>
      </c>
      <c r="N7" s="38" t="s">
        <v>749</v>
      </c>
      <c r="O7" s="38" t="s">
        <v>750</v>
      </c>
      <c r="P7" s="38">
        <v>200</v>
      </c>
      <c r="Q7" s="38">
        <v>200</v>
      </c>
      <c r="R7" s="38">
        <v>0</v>
      </c>
      <c r="S7" s="38" t="s">
        <v>751</v>
      </c>
      <c r="T7" s="38" t="s">
        <v>752</v>
      </c>
      <c r="U7" s="38" t="s">
        <v>753</v>
      </c>
      <c r="V7" s="166"/>
    </row>
  </sheetData>
  <mergeCells count="20">
    <mergeCell ref="A1:V1"/>
    <mergeCell ref="A2:V2"/>
    <mergeCell ref="B3:D3"/>
    <mergeCell ref="K3:L3"/>
    <mergeCell ref="Q3:R3"/>
    <mergeCell ref="A3:A4"/>
    <mergeCell ref="E3:E4"/>
    <mergeCell ref="F3:F4"/>
    <mergeCell ref="G3:G4"/>
    <mergeCell ref="H3:H4"/>
    <mergeCell ref="I3:I4"/>
    <mergeCell ref="J3:J4"/>
    <mergeCell ref="M3:M4"/>
    <mergeCell ref="N3:N4"/>
    <mergeCell ref="O3:O4"/>
    <mergeCell ref="P3:P4"/>
    <mergeCell ref="S3:S4"/>
    <mergeCell ref="T3:T4"/>
    <mergeCell ref="U3:U4"/>
    <mergeCell ref="V3:V4"/>
  </mergeCells>
  <pageMargins left="0.357638888888889" right="0.357638888888889" top="1" bottom="0.802777777777778" header="0.5" footer="0.5"/>
  <pageSetup paperSize="9" scale="79"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dimension ref="A1:V6"/>
  <sheetViews>
    <sheetView workbookViewId="0">
      <selection activeCell="I16" sqref="I16"/>
    </sheetView>
  </sheetViews>
  <sheetFormatPr defaultColWidth="9" defaultRowHeight="13.5" outlineLevelRow="5"/>
  <cols>
    <col min="1" max="1" width="5.88333333333333" customWidth="1"/>
    <col min="2" max="2" width="7.38333333333333" customWidth="1"/>
    <col min="4" max="4" width="7.38333333333333" customWidth="1"/>
    <col min="5" max="5" width="6.5" customWidth="1"/>
    <col min="6" max="6" width="7.75" customWidth="1"/>
    <col min="8" max="9" width="5.5" customWidth="1"/>
    <col min="11" max="11" width="9.225" customWidth="1"/>
    <col min="12" max="12" width="9.38333333333333" customWidth="1"/>
    <col min="18" max="18" width="8.63333333333333" customWidth="1"/>
    <col min="21" max="21" width="8.88333333333333" customWidth="1"/>
    <col min="22" max="22" width="7.25" customWidth="1"/>
  </cols>
  <sheetData>
    <row r="1" spans="1:22">
      <c r="A1" s="32" t="s">
        <v>754</v>
      </c>
      <c r="B1" s="32"/>
      <c r="C1" s="32"/>
      <c r="D1" s="32"/>
      <c r="E1" s="32"/>
      <c r="F1" s="32"/>
      <c r="G1" s="32"/>
      <c r="H1" s="32"/>
      <c r="I1" s="32"/>
      <c r="J1" s="32"/>
      <c r="K1" s="32"/>
      <c r="L1" s="32"/>
      <c r="M1" s="32"/>
      <c r="N1" s="32"/>
      <c r="O1" s="32"/>
      <c r="P1" s="32"/>
      <c r="Q1" s="32"/>
      <c r="R1" s="32"/>
      <c r="S1" s="32"/>
      <c r="T1" s="32"/>
      <c r="U1" s="32"/>
      <c r="V1" s="32"/>
    </row>
    <row r="2" ht="25.5" spans="1:22">
      <c r="A2" s="33" t="s">
        <v>755</v>
      </c>
      <c r="B2" s="34"/>
      <c r="C2" s="34"/>
      <c r="D2" s="34"/>
      <c r="E2" s="34"/>
      <c r="F2" s="34"/>
      <c r="G2" s="34"/>
      <c r="H2" s="34"/>
      <c r="I2" s="34"/>
      <c r="J2" s="34"/>
      <c r="K2" s="34"/>
      <c r="L2" s="34"/>
      <c r="M2" s="34"/>
      <c r="N2" s="34"/>
      <c r="O2" s="34"/>
      <c r="P2" s="34"/>
      <c r="Q2" s="34"/>
      <c r="R2" s="34"/>
      <c r="S2" s="34"/>
      <c r="T2" s="34"/>
      <c r="U2" s="34"/>
      <c r="V2" s="34"/>
    </row>
    <row r="3" ht="27" customHeight="1" spans="1:22">
      <c r="A3" s="35" t="s">
        <v>3</v>
      </c>
      <c r="B3" s="36" t="s">
        <v>42</v>
      </c>
      <c r="C3" s="36"/>
      <c r="D3" s="36"/>
      <c r="E3" s="36" t="s">
        <v>53</v>
      </c>
      <c r="F3" s="36" t="s">
        <v>54</v>
      </c>
      <c r="G3" s="36" t="s">
        <v>55</v>
      </c>
      <c r="H3" s="36" t="s">
        <v>56</v>
      </c>
      <c r="I3" s="35" t="s">
        <v>57</v>
      </c>
      <c r="J3" s="36" t="s">
        <v>58</v>
      </c>
      <c r="K3" s="36" t="s">
        <v>59</v>
      </c>
      <c r="L3" s="36"/>
      <c r="M3" s="36" t="s">
        <v>5</v>
      </c>
      <c r="N3" s="35" t="s">
        <v>58</v>
      </c>
      <c r="O3" s="36" t="s">
        <v>713</v>
      </c>
      <c r="P3" s="36" t="s">
        <v>62</v>
      </c>
      <c r="Q3" s="36" t="s">
        <v>45</v>
      </c>
      <c r="R3" s="36"/>
      <c r="S3" s="36" t="s">
        <v>63</v>
      </c>
      <c r="T3" s="36" t="s">
        <v>64</v>
      </c>
      <c r="U3" s="36" t="s">
        <v>65</v>
      </c>
      <c r="V3" s="36" t="s">
        <v>7</v>
      </c>
    </row>
    <row r="4" ht="43" customHeight="1" spans="1:22">
      <c r="A4" s="37"/>
      <c r="B4" s="36" t="s">
        <v>66</v>
      </c>
      <c r="C4" s="36" t="s">
        <v>67</v>
      </c>
      <c r="D4" s="36" t="s">
        <v>68</v>
      </c>
      <c r="E4" s="36"/>
      <c r="F4" s="36"/>
      <c r="G4" s="36"/>
      <c r="H4" s="36"/>
      <c r="I4" s="37"/>
      <c r="J4" s="36"/>
      <c r="K4" s="36" t="s">
        <v>69</v>
      </c>
      <c r="L4" s="36" t="s">
        <v>70</v>
      </c>
      <c r="M4" s="36"/>
      <c r="N4" s="37"/>
      <c r="O4" s="36"/>
      <c r="P4" s="36"/>
      <c r="Q4" s="36" t="s">
        <v>71</v>
      </c>
      <c r="R4" s="36" t="s">
        <v>72</v>
      </c>
      <c r="S4" s="36"/>
      <c r="T4" s="36"/>
      <c r="U4" s="36"/>
      <c r="V4" s="36"/>
    </row>
    <row r="5" ht="46" customHeight="1" spans="1:22">
      <c r="A5" s="36"/>
      <c r="B5" s="36"/>
      <c r="C5" s="36"/>
      <c r="D5" s="36"/>
      <c r="E5" s="36"/>
      <c r="F5" s="36"/>
      <c r="G5" s="36" t="s">
        <v>73</v>
      </c>
      <c r="H5" s="36"/>
      <c r="I5" s="36"/>
      <c r="J5" s="36"/>
      <c r="K5" s="36"/>
      <c r="L5" s="36"/>
      <c r="M5" s="36"/>
      <c r="N5" s="36"/>
      <c r="O5" s="36"/>
      <c r="P5" s="36">
        <f>Q5+R5</f>
        <v>50</v>
      </c>
      <c r="Q5" s="36">
        <f>SUM(Q6:Q6)</f>
        <v>50</v>
      </c>
      <c r="R5" s="36">
        <f>SUM(R6:R6)</f>
        <v>0</v>
      </c>
      <c r="S5" s="36"/>
      <c r="T5" s="36"/>
      <c r="U5" s="36"/>
      <c r="V5" s="36"/>
    </row>
    <row r="6" ht="126" customHeight="1" spans="1:22">
      <c r="A6" s="78">
        <v>1</v>
      </c>
      <c r="B6" s="38" t="s">
        <v>49</v>
      </c>
      <c r="C6" s="38" t="s">
        <v>90</v>
      </c>
      <c r="D6" s="38" t="s">
        <v>756</v>
      </c>
      <c r="E6" s="38" t="s">
        <v>757</v>
      </c>
      <c r="F6" s="38" t="s">
        <v>758</v>
      </c>
      <c r="G6" s="38" t="s">
        <v>759</v>
      </c>
      <c r="H6" s="38" t="s">
        <v>81</v>
      </c>
      <c r="I6" s="38" t="s">
        <v>760</v>
      </c>
      <c r="J6" s="38" t="s">
        <v>758</v>
      </c>
      <c r="K6" s="39">
        <v>44927</v>
      </c>
      <c r="L6" s="150">
        <v>45261</v>
      </c>
      <c r="M6" s="38" t="s">
        <v>761</v>
      </c>
      <c r="N6" s="38" t="s">
        <v>758</v>
      </c>
      <c r="O6" s="38" t="s">
        <v>762</v>
      </c>
      <c r="P6" s="38">
        <v>50</v>
      </c>
      <c r="Q6" s="38">
        <v>50</v>
      </c>
      <c r="R6" s="38">
        <v>0</v>
      </c>
      <c r="S6" s="38" t="s">
        <v>763</v>
      </c>
      <c r="T6" s="38" t="s">
        <v>764</v>
      </c>
      <c r="U6" s="38" t="s">
        <v>765</v>
      </c>
      <c r="V6" s="55"/>
    </row>
  </sheetData>
  <mergeCells count="20">
    <mergeCell ref="A1:V1"/>
    <mergeCell ref="A2:V2"/>
    <mergeCell ref="B3:D3"/>
    <mergeCell ref="K3:L3"/>
    <mergeCell ref="Q3:R3"/>
    <mergeCell ref="A3:A4"/>
    <mergeCell ref="E3:E4"/>
    <mergeCell ref="F3:F4"/>
    <mergeCell ref="G3:G4"/>
    <mergeCell ref="H3:H4"/>
    <mergeCell ref="I3:I4"/>
    <mergeCell ref="J3:J4"/>
    <mergeCell ref="M3:M4"/>
    <mergeCell ref="N3:N4"/>
    <mergeCell ref="O3:O4"/>
    <mergeCell ref="P3:P4"/>
    <mergeCell ref="S3:S4"/>
    <mergeCell ref="T3:T4"/>
    <mergeCell ref="U3:U4"/>
    <mergeCell ref="V3:V4"/>
  </mergeCells>
  <pageMargins left="0.511805555555556" right="0.472222222222222" top="0.66875" bottom="0.590277777777778" header="0.393055555555556" footer="0.5"/>
  <pageSetup paperSize="9" scale="77"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dimension ref="A1:V6"/>
  <sheetViews>
    <sheetView view="pageBreakPreview" zoomScaleNormal="100" workbookViewId="0">
      <selection activeCell="Q5" sqref="Q5"/>
    </sheetView>
  </sheetViews>
  <sheetFormatPr defaultColWidth="9" defaultRowHeight="13.5" outlineLevelRow="5"/>
  <cols>
    <col min="1" max="2" width="7.38333333333333" customWidth="1"/>
    <col min="4" max="4" width="7.38333333333333" customWidth="1"/>
    <col min="5" max="5" width="6.5" customWidth="1"/>
    <col min="6" max="6" width="7" customWidth="1"/>
    <col min="8" max="9" width="5.5" customWidth="1"/>
    <col min="11" max="11" width="9.44166666666667" customWidth="1"/>
    <col min="12" max="12" width="11.225" customWidth="1"/>
    <col min="18" max="18" width="8.63333333333333" customWidth="1"/>
    <col min="21" max="21" width="8.88333333333333" customWidth="1"/>
    <col min="22" max="22" width="7.13333333333333" customWidth="1"/>
  </cols>
  <sheetData>
    <row r="1" spans="1:22">
      <c r="A1" s="32" t="s">
        <v>766</v>
      </c>
      <c r="B1" s="32"/>
      <c r="C1" s="32"/>
      <c r="D1" s="32"/>
      <c r="E1" s="32"/>
      <c r="F1" s="32"/>
      <c r="G1" s="32"/>
      <c r="H1" s="32"/>
      <c r="I1" s="32"/>
      <c r="J1" s="32"/>
      <c r="K1" s="32"/>
      <c r="L1" s="32"/>
      <c r="M1" s="32"/>
      <c r="N1" s="32"/>
      <c r="O1" s="32"/>
      <c r="P1" s="32"/>
      <c r="Q1" s="32"/>
      <c r="R1" s="32"/>
      <c r="S1" s="32"/>
      <c r="T1" s="32"/>
      <c r="U1" s="32"/>
      <c r="V1" s="32"/>
    </row>
    <row r="2" ht="25.5" spans="1:22">
      <c r="A2" s="33" t="s">
        <v>767</v>
      </c>
      <c r="B2" s="34"/>
      <c r="C2" s="34"/>
      <c r="D2" s="34"/>
      <c r="E2" s="34"/>
      <c r="F2" s="34"/>
      <c r="G2" s="34"/>
      <c r="H2" s="34"/>
      <c r="I2" s="34"/>
      <c r="J2" s="34"/>
      <c r="K2" s="34"/>
      <c r="L2" s="34"/>
      <c r="M2" s="34"/>
      <c r="N2" s="34"/>
      <c r="O2" s="34"/>
      <c r="P2" s="34"/>
      <c r="Q2" s="34"/>
      <c r="R2" s="34"/>
      <c r="S2" s="34"/>
      <c r="T2" s="34"/>
      <c r="U2" s="34"/>
      <c r="V2" s="34"/>
    </row>
    <row r="3" ht="30" customHeight="1" spans="1:22">
      <c r="A3" s="35" t="s">
        <v>3</v>
      </c>
      <c r="B3" s="36" t="s">
        <v>42</v>
      </c>
      <c r="C3" s="36"/>
      <c r="D3" s="36"/>
      <c r="E3" s="36" t="s">
        <v>53</v>
      </c>
      <c r="F3" s="36" t="s">
        <v>54</v>
      </c>
      <c r="G3" s="36" t="s">
        <v>55</v>
      </c>
      <c r="H3" s="36" t="s">
        <v>56</v>
      </c>
      <c r="I3" s="35" t="s">
        <v>57</v>
      </c>
      <c r="J3" s="36" t="s">
        <v>58</v>
      </c>
      <c r="K3" s="36" t="s">
        <v>59</v>
      </c>
      <c r="L3" s="36"/>
      <c r="M3" s="36" t="s">
        <v>5</v>
      </c>
      <c r="N3" s="35" t="s">
        <v>60</v>
      </c>
      <c r="O3" s="36" t="s">
        <v>713</v>
      </c>
      <c r="P3" s="36" t="s">
        <v>62</v>
      </c>
      <c r="Q3" s="36" t="s">
        <v>45</v>
      </c>
      <c r="R3" s="36"/>
      <c r="S3" s="36" t="s">
        <v>63</v>
      </c>
      <c r="T3" s="36" t="s">
        <v>64</v>
      </c>
      <c r="U3" s="36" t="s">
        <v>65</v>
      </c>
      <c r="V3" s="36" t="s">
        <v>7</v>
      </c>
    </row>
    <row r="4" ht="50" customHeight="1" spans="1:22">
      <c r="A4" s="37"/>
      <c r="B4" s="36" t="s">
        <v>66</v>
      </c>
      <c r="C4" s="36" t="s">
        <v>67</v>
      </c>
      <c r="D4" s="36" t="s">
        <v>68</v>
      </c>
      <c r="E4" s="36"/>
      <c r="F4" s="36"/>
      <c r="G4" s="36"/>
      <c r="H4" s="36"/>
      <c r="I4" s="37"/>
      <c r="J4" s="36"/>
      <c r="K4" s="36" t="s">
        <v>69</v>
      </c>
      <c r="L4" s="36" t="s">
        <v>70</v>
      </c>
      <c r="M4" s="36"/>
      <c r="N4" s="37"/>
      <c r="O4" s="36"/>
      <c r="P4" s="36"/>
      <c r="Q4" s="36" t="s">
        <v>735</v>
      </c>
      <c r="R4" s="36" t="s">
        <v>72</v>
      </c>
      <c r="S4" s="36"/>
      <c r="T4" s="36"/>
      <c r="U4" s="36"/>
      <c r="V4" s="36"/>
    </row>
    <row r="5" ht="39" customHeight="1" spans="1:22">
      <c r="A5" s="64"/>
      <c r="B5" s="64"/>
      <c r="C5" s="64"/>
      <c r="D5" s="64"/>
      <c r="E5" s="64"/>
      <c r="F5" s="64"/>
      <c r="G5" s="64" t="s">
        <v>73</v>
      </c>
      <c r="H5" s="64"/>
      <c r="I5" s="64"/>
      <c r="J5" s="64"/>
      <c r="K5" s="64"/>
      <c r="L5" s="64"/>
      <c r="M5" s="64"/>
      <c r="N5" s="64"/>
      <c r="O5" s="64"/>
      <c r="P5" s="64">
        <f>SUM(P6)</f>
        <v>1785.76</v>
      </c>
      <c r="Q5" s="64">
        <f>SUM(Q6)</f>
        <v>1785.76</v>
      </c>
      <c r="R5" s="64">
        <v>0</v>
      </c>
      <c r="S5" s="64"/>
      <c r="T5" s="64"/>
      <c r="U5" s="64"/>
      <c r="V5" s="64"/>
    </row>
    <row r="6" ht="124" customHeight="1" spans="1:22">
      <c r="A6" s="38">
        <v>1</v>
      </c>
      <c r="B6" s="38" t="s">
        <v>49</v>
      </c>
      <c r="C6" s="38" t="s">
        <v>768</v>
      </c>
      <c r="D6" s="38" t="s">
        <v>769</v>
      </c>
      <c r="E6" s="38" t="s">
        <v>202</v>
      </c>
      <c r="F6" s="38" t="s">
        <v>746</v>
      </c>
      <c r="G6" s="55" t="s">
        <v>770</v>
      </c>
      <c r="H6" s="38" t="s">
        <v>257</v>
      </c>
      <c r="I6" s="38" t="s">
        <v>771</v>
      </c>
      <c r="J6" s="38" t="s">
        <v>284</v>
      </c>
      <c r="K6" s="39">
        <v>44927</v>
      </c>
      <c r="L6" s="39">
        <v>45261</v>
      </c>
      <c r="M6" s="38" t="s">
        <v>22</v>
      </c>
      <c r="N6" s="38" t="s">
        <v>772</v>
      </c>
      <c r="O6" s="38" t="s">
        <v>773</v>
      </c>
      <c r="P6" s="38">
        <v>1785.76</v>
      </c>
      <c r="Q6" s="38">
        <v>1785.76</v>
      </c>
      <c r="R6" s="38">
        <v>0</v>
      </c>
      <c r="S6" s="38" t="s">
        <v>774</v>
      </c>
      <c r="T6" s="38" t="s">
        <v>775</v>
      </c>
      <c r="U6" s="55" t="s">
        <v>773</v>
      </c>
      <c r="V6" s="38"/>
    </row>
  </sheetData>
  <mergeCells count="20">
    <mergeCell ref="A1:V1"/>
    <mergeCell ref="A2:V2"/>
    <mergeCell ref="B3:D3"/>
    <mergeCell ref="K3:L3"/>
    <mergeCell ref="Q3:R3"/>
    <mergeCell ref="A3:A4"/>
    <mergeCell ref="E3:E4"/>
    <mergeCell ref="F3:F4"/>
    <mergeCell ref="G3:G4"/>
    <mergeCell ref="H3:H4"/>
    <mergeCell ref="I3:I4"/>
    <mergeCell ref="J3:J4"/>
    <mergeCell ref="M3:M4"/>
    <mergeCell ref="N3:N4"/>
    <mergeCell ref="O3:O4"/>
    <mergeCell ref="P3:P4"/>
    <mergeCell ref="S3:S4"/>
    <mergeCell ref="T3:T4"/>
    <mergeCell ref="U3:U4"/>
    <mergeCell ref="V3:V4"/>
  </mergeCells>
  <printOptions horizontalCentered="1"/>
  <pageMargins left="0.314583333333333" right="0.393055555555556" top="1" bottom="1" header="0.5" footer="0.5"/>
  <pageSetup paperSize="9" scale="78"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dimension ref="A1:V51"/>
  <sheetViews>
    <sheetView topLeftCell="A16" workbookViewId="0">
      <selection activeCell="V7" sqref="V7:V18"/>
    </sheetView>
  </sheetViews>
  <sheetFormatPr defaultColWidth="9" defaultRowHeight="11.25"/>
  <cols>
    <col min="1" max="1" width="5.63333333333333" style="82" customWidth="1"/>
    <col min="2" max="2" width="7.38333333333333" style="82" customWidth="1"/>
    <col min="3" max="3" width="9" style="82"/>
    <col min="4" max="4" width="7.38333333333333" style="82" customWidth="1"/>
    <col min="5" max="5" width="6.5" style="82" customWidth="1"/>
    <col min="6" max="6" width="7" style="82" customWidth="1"/>
    <col min="7" max="7" width="8.6" style="82" customWidth="1"/>
    <col min="8" max="9" width="5.5" style="82" customWidth="1"/>
    <col min="10" max="10" width="9" style="82"/>
    <col min="11" max="11" width="9.10833333333333" style="82" customWidth="1"/>
    <col min="12" max="12" width="9.13333333333333" style="82" customWidth="1"/>
    <col min="13" max="17" width="9" style="82"/>
    <col min="18" max="18" width="8.63333333333333" style="82" customWidth="1"/>
    <col min="19" max="20" width="9" style="82"/>
    <col min="21" max="21" width="10.5583333333333" style="82" customWidth="1"/>
    <col min="22" max="16384" width="9" style="82"/>
  </cols>
  <sheetData>
    <row r="1" spans="1:22">
      <c r="A1" s="139" t="s">
        <v>776</v>
      </c>
      <c r="B1" s="139"/>
      <c r="C1" s="139"/>
      <c r="D1" s="139"/>
      <c r="E1" s="139"/>
      <c r="F1" s="139"/>
      <c r="G1" s="139"/>
      <c r="H1" s="139"/>
      <c r="I1" s="139"/>
      <c r="J1" s="139"/>
      <c r="K1" s="139"/>
      <c r="L1" s="139"/>
      <c r="M1" s="139"/>
      <c r="N1" s="139"/>
      <c r="O1" s="139"/>
      <c r="P1" s="139"/>
      <c r="Q1" s="139"/>
      <c r="R1" s="139"/>
      <c r="S1" s="139"/>
      <c r="T1" s="139"/>
      <c r="U1" s="139"/>
      <c r="V1" s="156"/>
    </row>
    <row r="2" customFormat="1" ht="25.5" spans="1:22">
      <c r="A2" s="140" t="s">
        <v>755</v>
      </c>
      <c r="B2" s="140"/>
      <c r="C2" s="140"/>
      <c r="D2" s="140"/>
      <c r="E2" s="140"/>
      <c r="F2" s="140"/>
      <c r="G2" s="140"/>
      <c r="H2" s="140"/>
      <c r="I2" s="140"/>
      <c r="J2" s="140"/>
      <c r="K2" s="140"/>
      <c r="L2" s="140"/>
      <c r="M2" s="140"/>
      <c r="N2" s="140"/>
      <c r="O2" s="140"/>
      <c r="P2" s="140"/>
      <c r="Q2" s="140"/>
      <c r="R2" s="140"/>
      <c r="S2" s="140"/>
      <c r="T2" s="140"/>
      <c r="U2" s="140"/>
      <c r="V2" s="140"/>
    </row>
    <row r="3" customFormat="1" ht="27" customHeight="1" spans="1:22">
      <c r="A3" s="36" t="s">
        <v>3</v>
      </c>
      <c r="B3" s="36" t="s">
        <v>42</v>
      </c>
      <c r="C3" s="36"/>
      <c r="D3" s="36"/>
      <c r="E3" s="36" t="s">
        <v>53</v>
      </c>
      <c r="F3" s="36" t="s">
        <v>54</v>
      </c>
      <c r="G3" s="36" t="s">
        <v>55</v>
      </c>
      <c r="H3" s="36" t="s">
        <v>56</v>
      </c>
      <c r="I3" s="36" t="s">
        <v>57</v>
      </c>
      <c r="J3" s="36" t="s">
        <v>58</v>
      </c>
      <c r="K3" s="36" t="s">
        <v>59</v>
      </c>
      <c r="L3" s="36"/>
      <c r="M3" s="36" t="s">
        <v>5</v>
      </c>
      <c r="N3" s="36" t="s">
        <v>60</v>
      </c>
      <c r="O3" s="36" t="s">
        <v>713</v>
      </c>
      <c r="P3" s="36" t="s">
        <v>62</v>
      </c>
      <c r="Q3" s="36" t="s">
        <v>45</v>
      </c>
      <c r="R3" s="36"/>
      <c r="S3" s="36" t="s">
        <v>63</v>
      </c>
      <c r="T3" s="36" t="s">
        <v>64</v>
      </c>
      <c r="U3" s="36" t="s">
        <v>65</v>
      </c>
      <c r="V3" s="157" t="s">
        <v>7</v>
      </c>
    </row>
    <row r="4" customFormat="1" ht="46" customHeight="1" spans="1:22">
      <c r="A4" s="36"/>
      <c r="B4" s="36" t="s">
        <v>66</v>
      </c>
      <c r="C4" s="36" t="s">
        <v>67</v>
      </c>
      <c r="D4" s="36" t="s">
        <v>68</v>
      </c>
      <c r="E4" s="36"/>
      <c r="F4" s="36"/>
      <c r="G4" s="36"/>
      <c r="H4" s="36"/>
      <c r="I4" s="36"/>
      <c r="J4" s="36"/>
      <c r="K4" s="36" t="s">
        <v>69</v>
      </c>
      <c r="L4" s="36" t="s">
        <v>70</v>
      </c>
      <c r="M4" s="36"/>
      <c r="N4" s="36"/>
      <c r="O4" s="36"/>
      <c r="P4" s="36"/>
      <c r="Q4" s="36" t="s">
        <v>735</v>
      </c>
      <c r="R4" s="36" t="s">
        <v>72</v>
      </c>
      <c r="S4" s="36"/>
      <c r="T4" s="36"/>
      <c r="U4" s="36"/>
      <c r="V4" s="157"/>
    </row>
    <row r="5" customFormat="1" ht="46" customHeight="1" spans="1:22">
      <c r="A5" s="36"/>
      <c r="B5" s="36"/>
      <c r="C5" s="36"/>
      <c r="D5" s="36"/>
      <c r="E5" s="36"/>
      <c r="F5" s="36"/>
      <c r="G5" s="36" t="s">
        <v>73</v>
      </c>
      <c r="H5" s="36"/>
      <c r="I5" s="36"/>
      <c r="J5" s="36"/>
      <c r="K5" s="36"/>
      <c r="L5" s="36"/>
      <c r="M5" s="36"/>
      <c r="N5" s="36"/>
      <c r="O5" s="36"/>
      <c r="P5" s="36">
        <f>Q5+R5</f>
        <v>3868.8</v>
      </c>
      <c r="Q5" s="36">
        <f>Q6+Q19+Q23+Q26+Q28+Q42</f>
        <v>1298.5</v>
      </c>
      <c r="R5" s="36">
        <f>R6+R19+R23+R26+R28+R42</f>
        <v>2570.3</v>
      </c>
      <c r="S5" s="36"/>
      <c r="T5" s="36"/>
      <c r="U5" s="158"/>
      <c r="V5" s="159"/>
    </row>
    <row r="6" customFormat="1" ht="46" customHeight="1" spans="1:22">
      <c r="A6" s="36" t="s">
        <v>74</v>
      </c>
      <c r="B6" s="36"/>
      <c r="C6" s="36"/>
      <c r="D6" s="36"/>
      <c r="E6" s="36"/>
      <c r="F6" s="36"/>
      <c r="G6" s="36" t="s">
        <v>777</v>
      </c>
      <c r="H6" s="36"/>
      <c r="I6" s="36"/>
      <c r="J6" s="36"/>
      <c r="K6" s="36"/>
      <c r="L6" s="36"/>
      <c r="M6" s="36"/>
      <c r="N6" s="36"/>
      <c r="O6" s="36"/>
      <c r="P6" s="36">
        <f>Q6+R6</f>
        <v>1112</v>
      </c>
      <c r="Q6" s="36">
        <f>SUM(Q7:Q18)</f>
        <v>373.5</v>
      </c>
      <c r="R6" s="36">
        <f>SUM(R7:R18)</f>
        <v>738.5</v>
      </c>
      <c r="S6" s="36"/>
      <c r="T6" s="36"/>
      <c r="U6" s="158"/>
      <c r="V6" s="159"/>
    </row>
    <row r="7" customFormat="1" ht="46" customHeight="1" spans="1:22">
      <c r="A7" s="84">
        <v>1</v>
      </c>
      <c r="B7" s="52" t="s">
        <v>50</v>
      </c>
      <c r="C7" s="46" t="s">
        <v>569</v>
      </c>
      <c r="D7" s="82" t="s">
        <v>590</v>
      </c>
      <c r="E7" s="46" t="s">
        <v>97</v>
      </c>
      <c r="F7" s="46" t="s">
        <v>778</v>
      </c>
      <c r="G7" s="46" t="s">
        <v>779</v>
      </c>
      <c r="H7" s="52" t="s">
        <v>81</v>
      </c>
      <c r="I7" s="52" t="s">
        <v>780</v>
      </c>
      <c r="J7" s="52" t="s">
        <v>778</v>
      </c>
      <c r="K7" s="49">
        <v>44927</v>
      </c>
      <c r="L7" s="49">
        <v>45261</v>
      </c>
      <c r="M7" s="113" t="s">
        <v>454</v>
      </c>
      <c r="N7" s="52" t="s">
        <v>781</v>
      </c>
      <c r="O7" s="52" t="s">
        <v>782</v>
      </c>
      <c r="P7" s="52">
        <v>20</v>
      </c>
      <c r="Q7" s="52">
        <v>20</v>
      </c>
      <c r="R7" s="45">
        <v>0</v>
      </c>
      <c r="S7" s="46" t="s">
        <v>783</v>
      </c>
      <c r="T7" s="125" t="s">
        <v>784</v>
      </c>
      <c r="U7" s="125" t="s">
        <v>785</v>
      </c>
      <c r="V7" s="46"/>
    </row>
    <row r="8" customFormat="1" ht="46" customHeight="1" spans="1:22">
      <c r="A8" s="84">
        <v>2</v>
      </c>
      <c r="B8" s="38" t="s">
        <v>324</v>
      </c>
      <c r="C8" s="38" t="s">
        <v>786</v>
      </c>
      <c r="D8" s="38" t="s">
        <v>787</v>
      </c>
      <c r="E8" s="38" t="s">
        <v>443</v>
      </c>
      <c r="F8" s="38" t="s">
        <v>788</v>
      </c>
      <c r="G8" s="38" t="s">
        <v>789</v>
      </c>
      <c r="H8" s="38" t="s">
        <v>81</v>
      </c>
      <c r="I8" s="38" t="s">
        <v>790</v>
      </c>
      <c r="J8" s="38" t="s">
        <v>791</v>
      </c>
      <c r="K8" s="150">
        <v>44986</v>
      </c>
      <c r="L8" s="39">
        <v>45261</v>
      </c>
      <c r="M8" s="38" t="s">
        <v>446</v>
      </c>
      <c r="N8" s="38" t="s">
        <v>788</v>
      </c>
      <c r="O8" s="38" t="s">
        <v>792</v>
      </c>
      <c r="P8" s="38">
        <v>10</v>
      </c>
      <c r="Q8" s="38">
        <v>10</v>
      </c>
      <c r="R8" s="38">
        <v>0</v>
      </c>
      <c r="S8" s="38" t="s">
        <v>793</v>
      </c>
      <c r="T8" s="38" t="s">
        <v>794</v>
      </c>
      <c r="U8" s="38" t="s">
        <v>795</v>
      </c>
      <c r="V8" s="46"/>
    </row>
    <row r="9" customFormat="1" ht="46" customHeight="1" spans="1:22">
      <c r="A9" s="84">
        <v>3</v>
      </c>
      <c r="B9" s="38" t="s">
        <v>324</v>
      </c>
      <c r="C9" s="38" t="s">
        <v>786</v>
      </c>
      <c r="D9" s="38" t="s">
        <v>787</v>
      </c>
      <c r="E9" s="38" t="s">
        <v>443</v>
      </c>
      <c r="F9" s="38" t="s">
        <v>444</v>
      </c>
      <c r="G9" s="38" t="s">
        <v>796</v>
      </c>
      <c r="H9" s="38" t="s">
        <v>81</v>
      </c>
      <c r="I9" s="38" t="s">
        <v>797</v>
      </c>
      <c r="J9" s="38" t="s">
        <v>444</v>
      </c>
      <c r="K9" s="39">
        <v>45017</v>
      </c>
      <c r="L9" s="39">
        <v>45261</v>
      </c>
      <c r="M9" s="38" t="s">
        <v>446</v>
      </c>
      <c r="N9" s="38" t="s">
        <v>444</v>
      </c>
      <c r="O9" s="38" t="s">
        <v>798</v>
      </c>
      <c r="P9" s="38">
        <v>10</v>
      </c>
      <c r="Q9" s="38">
        <v>10</v>
      </c>
      <c r="R9" s="38">
        <v>0</v>
      </c>
      <c r="S9" s="38" t="s">
        <v>799</v>
      </c>
      <c r="T9" s="38" t="s">
        <v>800</v>
      </c>
      <c r="U9" s="38" t="s">
        <v>801</v>
      </c>
      <c r="V9" s="46"/>
    </row>
    <row r="10" customFormat="1" ht="46" customHeight="1" spans="1:22">
      <c r="A10" s="84">
        <v>4</v>
      </c>
      <c r="B10" s="75" t="s">
        <v>50</v>
      </c>
      <c r="C10" s="75" t="s">
        <v>569</v>
      </c>
      <c r="D10" s="141" t="s">
        <v>694</v>
      </c>
      <c r="E10" s="75" t="s">
        <v>140</v>
      </c>
      <c r="F10" s="75" t="s">
        <v>802</v>
      </c>
      <c r="G10" s="75" t="s">
        <v>803</v>
      </c>
      <c r="H10" s="75" t="s">
        <v>81</v>
      </c>
      <c r="I10" s="68" t="s">
        <v>804</v>
      </c>
      <c r="J10" s="75" t="s">
        <v>805</v>
      </c>
      <c r="K10" s="111">
        <v>45047</v>
      </c>
      <c r="L10" s="111">
        <v>45261</v>
      </c>
      <c r="M10" s="68" t="s">
        <v>497</v>
      </c>
      <c r="N10" s="68" t="s">
        <v>806</v>
      </c>
      <c r="O10" s="75" t="s">
        <v>807</v>
      </c>
      <c r="P10" s="68">
        <v>25</v>
      </c>
      <c r="Q10" s="68">
        <v>20</v>
      </c>
      <c r="R10" s="68">
        <v>5</v>
      </c>
      <c r="S10" s="75" t="s">
        <v>808</v>
      </c>
      <c r="T10" s="75" t="s">
        <v>809</v>
      </c>
      <c r="U10" s="75" t="s">
        <v>810</v>
      </c>
      <c r="V10" s="46"/>
    </row>
    <row r="11" customFormat="1" ht="46" customHeight="1" spans="1:22">
      <c r="A11" s="84">
        <v>5</v>
      </c>
      <c r="B11" s="85" t="s">
        <v>50</v>
      </c>
      <c r="C11" s="85" t="s">
        <v>569</v>
      </c>
      <c r="D11" s="85" t="s">
        <v>570</v>
      </c>
      <c r="E11" s="85" t="s">
        <v>487</v>
      </c>
      <c r="F11" s="85" t="s">
        <v>811</v>
      </c>
      <c r="G11" s="142" t="s">
        <v>812</v>
      </c>
      <c r="H11" s="85" t="s">
        <v>257</v>
      </c>
      <c r="I11" s="45" t="s">
        <v>813</v>
      </c>
      <c r="J11" s="142" t="s">
        <v>814</v>
      </c>
      <c r="K11" s="117">
        <v>44989</v>
      </c>
      <c r="L11" s="151">
        <v>45261</v>
      </c>
      <c r="M11" s="85" t="s">
        <v>490</v>
      </c>
      <c r="N11" s="142" t="s">
        <v>815</v>
      </c>
      <c r="O11" s="142" t="s">
        <v>816</v>
      </c>
      <c r="P11" s="45">
        <v>60</v>
      </c>
      <c r="Q11" s="45">
        <v>50</v>
      </c>
      <c r="R11" s="45">
        <v>10</v>
      </c>
      <c r="S11" s="45" t="s">
        <v>817</v>
      </c>
      <c r="T11" s="142" t="s">
        <v>818</v>
      </c>
      <c r="U11" s="85" t="s">
        <v>819</v>
      </c>
      <c r="V11" s="46"/>
    </row>
    <row r="12" customFormat="1" ht="46" customHeight="1" spans="1:22">
      <c r="A12" s="84">
        <v>6</v>
      </c>
      <c r="B12" s="143" t="s">
        <v>50</v>
      </c>
      <c r="C12" s="141" t="s">
        <v>569</v>
      </c>
      <c r="D12" s="141" t="s">
        <v>694</v>
      </c>
      <c r="E12" s="144" t="s">
        <v>179</v>
      </c>
      <c r="F12" s="141" t="s">
        <v>820</v>
      </c>
      <c r="G12" s="145" t="s">
        <v>821</v>
      </c>
      <c r="H12" s="146" t="s">
        <v>81</v>
      </c>
      <c r="I12" s="141" t="s">
        <v>804</v>
      </c>
      <c r="J12" s="145" t="s">
        <v>822</v>
      </c>
      <c r="K12" s="152">
        <v>44986</v>
      </c>
      <c r="L12" s="152">
        <v>45261</v>
      </c>
      <c r="M12" s="145" t="s">
        <v>822</v>
      </c>
      <c r="N12" s="145" t="s">
        <v>822</v>
      </c>
      <c r="O12" s="145" t="s">
        <v>823</v>
      </c>
      <c r="P12" s="146">
        <v>33</v>
      </c>
      <c r="Q12" s="146">
        <v>20</v>
      </c>
      <c r="R12" s="146">
        <f>P12-Q12</f>
        <v>13</v>
      </c>
      <c r="S12" s="146" t="s">
        <v>824</v>
      </c>
      <c r="T12" s="141" t="s">
        <v>825</v>
      </c>
      <c r="U12" s="141" t="s">
        <v>826</v>
      </c>
      <c r="V12" s="46"/>
    </row>
    <row r="13" customFormat="1" ht="46" customHeight="1" spans="1:22">
      <c r="A13" s="84">
        <v>7</v>
      </c>
      <c r="B13" s="143" t="s">
        <v>50</v>
      </c>
      <c r="C13" s="141" t="s">
        <v>569</v>
      </c>
      <c r="D13" s="141" t="s">
        <v>827</v>
      </c>
      <c r="E13" s="144" t="s">
        <v>179</v>
      </c>
      <c r="F13" s="141" t="s">
        <v>820</v>
      </c>
      <c r="G13" s="145" t="s">
        <v>828</v>
      </c>
      <c r="H13" s="146" t="s">
        <v>81</v>
      </c>
      <c r="I13" s="141" t="s">
        <v>829</v>
      </c>
      <c r="J13" s="145" t="s">
        <v>822</v>
      </c>
      <c r="K13" s="152">
        <v>44986</v>
      </c>
      <c r="L13" s="152">
        <v>45261</v>
      </c>
      <c r="M13" s="145" t="s">
        <v>822</v>
      </c>
      <c r="N13" s="145" t="s">
        <v>822</v>
      </c>
      <c r="O13" s="145" t="s">
        <v>830</v>
      </c>
      <c r="P13" s="146">
        <v>89</v>
      </c>
      <c r="Q13" s="146">
        <v>80</v>
      </c>
      <c r="R13" s="146">
        <f>P13-Q13</f>
        <v>9</v>
      </c>
      <c r="S13" s="146" t="s">
        <v>824</v>
      </c>
      <c r="T13" s="141" t="s">
        <v>831</v>
      </c>
      <c r="U13" s="141" t="s">
        <v>826</v>
      </c>
      <c r="V13" s="46"/>
    </row>
    <row r="14" s="82" customFormat="1" ht="107" customHeight="1" spans="1:22">
      <c r="A14" s="84">
        <v>8</v>
      </c>
      <c r="B14" s="147" t="s">
        <v>49</v>
      </c>
      <c r="C14" s="70" t="s">
        <v>90</v>
      </c>
      <c r="D14" s="70" t="s">
        <v>832</v>
      </c>
      <c r="E14" s="70" t="s">
        <v>179</v>
      </c>
      <c r="F14" s="70" t="s">
        <v>833</v>
      </c>
      <c r="G14" s="145" t="s">
        <v>834</v>
      </c>
      <c r="H14" s="144" t="s">
        <v>81</v>
      </c>
      <c r="I14" s="68" t="s">
        <v>835</v>
      </c>
      <c r="J14" s="70" t="s">
        <v>836</v>
      </c>
      <c r="K14" s="151">
        <v>44986</v>
      </c>
      <c r="L14" s="152">
        <v>45261</v>
      </c>
      <c r="M14" s="70" t="s">
        <v>836</v>
      </c>
      <c r="N14" s="70" t="s">
        <v>836</v>
      </c>
      <c r="O14" s="145" t="s">
        <v>837</v>
      </c>
      <c r="P14" s="144">
        <v>800</v>
      </c>
      <c r="Q14" s="144">
        <v>100</v>
      </c>
      <c r="R14" s="144">
        <v>700</v>
      </c>
      <c r="S14" s="146" t="s">
        <v>838</v>
      </c>
      <c r="T14" s="70" t="s">
        <v>839</v>
      </c>
      <c r="U14" s="70" t="s">
        <v>840</v>
      </c>
      <c r="V14" s="46"/>
    </row>
    <row r="15" customFormat="1" ht="46" customHeight="1" spans="1:22">
      <c r="A15" s="84">
        <v>9</v>
      </c>
      <c r="B15" s="38" t="s">
        <v>50</v>
      </c>
      <c r="C15" s="38" t="s">
        <v>569</v>
      </c>
      <c r="D15" s="38" t="s">
        <v>694</v>
      </c>
      <c r="E15" s="38" t="s">
        <v>103</v>
      </c>
      <c r="F15" s="38" t="s">
        <v>841</v>
      </c>
      <c r="G15" s="38" t="s">
        <v>842</v>
      </c>
      <c r="H15" s="38" t="s">
        <v>81</v>
      </c>
      <c r="I15" s="38" t="s">
        <v>843</v>
      </c>
      <c r="J15" s="38" t="s">
        <v>844</v>
      </c>
      <c r="K15" s="39">
        <v>45017</v>
      </c>
      <c r="L15" s="39">
        <v>45261</v>
      </c>
      <c r="M15" s="38" t="s">
        <v>404</v>
      </c>
      <c r="N15" s="38" t="s">
        <v>845</v>
      </c>
      <c r="O15" s="38" t="s">
        <v>846</v>
      </c>
      <c r="P15" s="38">
        <v>30</v>
      </c>
      <c r="Q15" s="38">
        <v>30</v>
      </c>
      <c r="R15" s="38">
        <v>0</v>
      </c>
      <c r="S15" s="38" t="s">
        <v>847</v>
      </c>
      <c r="T15" s="38" t="s">
        <v>848</v>
      </c>
      <c r="U15" s="38" t="s">
        <v>849</v>
      </c>
      <c r="V15" s="159"/>
    </row>
    <row r="16" s="82" customFormat="1" ht="126" customHeight="1" spans="1:22">
      <c r="A16" s="84">
        <v>10</v>
      </c>
      <c r="B16" s="38" t="s">
        <v>324</v>
      </c>
      <c r="C16" s="38" t="s">
        <v>282</v>
      </c>
      <c r="D16" s="38" t="s">
        <v>155</v>
      </c>
      <c r="E16" s="38" t="s">
        <v>850</v>
      </c>
      <c r="F16" s="38" t="s">
        <v>851</v>
      </c>
      <c r="G16" s="38" t="s">
        <v>852</v>
      </c>
      <c r="H16" s="38" t="s">
        <v>401</v>
      </c>
      <c r="I16" s="38" t="s">
        <v>853</v>
      </c>
      <c r="J16" s="38" t="s">
        <v>854</v>
      </c>
      <c r="K16" s="39">
        <v>45017</v>
      </c>
      <c r="L16" s="39">
        <v>45139</v>
      </c>
      <c r="M16" s="38" t="s">
        <v>855</v>
      </c>
      <c r="N16" s="38" t="s">
        <v>856</v>
      </c>
      <c r="O16" s="38" t="s">
        <v>857</v>
      </c>
      <c r="P16" s="38">
        <v>10</v>
      </c>
      <c r="Q16" s="38">
        <v>10</v>
      </c>
      <c r="R16" s="38">
        <v>0</v>
      </c>
      <c r="S16" s="38" t="s">
        <v>858</v>
      </c>
      <c r="T16" s="38" t="s">
        <v>859</v>
      </c>
      <c r="U16" s="160" t="s">
        <v>860</v>
      </c>
      <c r="V16" s="45"/>
    </row>
    <row r="17" s="82" customFormat="1" ht="96" customHeight="1" spans="1:22">
      <c r="A17" s="84">
        <v>11</v>
      </c>
      <c r="B17" s="38" t="s">
        <v>324</v>
      </c>
      <c r="C17" s="38" t="s">
        <v>282</v>
      </c>
      <c r="D17" s="38" t="s">
        <v>155</v>
      </c>
      <c r="E17" s="38" t="s">
        <v>850</v>
      </c>
      <c r="F17" s="38" t="s">
        <v>861</v>
      </c>
      <c r="G17" s="38" t="s">
        <v>862</v>
      </c>
      <c r="H17" s="38" t="s">
        <v>412</v>
      </c>
      <c r="I17" s="38" t="s">
        <v>863</v>
      </c>
      <c r="J17" s="38" t="s">
        <v>864</v>
      </c>
      <c r="K17" s="39">
        <v>45018</v>
      </c>
      <c r="L17" s="39">
        <v>45262</v>
      </c>
      <c r="M17" s="38" t="s">
        <v>855</v>
      </c>
      <c r="N17" s="38" t="s">
        <v>865</v>
      </c>
      <c r="O17" s="38" t="s">
        <v>866</v>
      </c>
      <c r="P17" s="38">
        <v>20</v>
      </c>
      <c r="Q17" s="38">
        <v>20</v>
      </c>
      <c r="R17" s="38">
        <v>0</v>
      </c>
      <c r="S17" s="38" t="s">
        <v>867</v>
      </c>
      <c r="T17" s="38" t="s">
        <v>868</v>
      </c>
      <c r="U17" s="160" t="s">
        <v>869</v>
      </c>
      <c r="V17" s="45"/>
    </row>
    <row r="18" s="82" customFormat="1" ht="96" customHeight="1" spans="1:22">
      <c r="A18" s="84">
        <v>12</v>
      </c>
      <c r="B18" s="52" t="s">
        <v>50</v>
      </c>
      <c r="C18" s="52" t="s">
        <v>569</v>
      </c>
      <c r="D18" s="93" t="s">
        <v>694</v>
      </c>
      <c r="E18" s="52" t="s">
        <v>140</v>
      </c>
      <c r="F18" s="52" t="s">
        <v>870</v>
      </c>
      <c r="G18" s="52" t="s">
        <v>871</v>
      </c>
      <c r="H18" s="52" t="s">
        <v>401</v>
      </c>
      <c r="I18" s="38" t="s">
        <v>872</v>
      </c>
      <c r="J18" s="52" t="s">
        <v>870</v>
      </c>
      <c r="K18" s="113">
        <v>45047</v>
      </c>
      <c r="L18" s="113">
        <v>45261</v>
      </c>
      <c r="M18" s="38" t="s">
        <v>497</v>
      </c>
      <c r="N18" s="52" t="s">
        <v>873</v>
      </c>
      <c r="O18" s="52" t="s">
        <v>874</v>
      </c>
      <c r="P18" s="38">
        <v>5</v>
      </c>
      <c r="Q18" s="38">
        <v>3.5</v>
      </c>
      <c r="R18" s="38">
        <v>1.5</v>
      </c>
      <c r="S18" s="38" t="s">
        <v>875</v>
      </c>
      <c r="T18" s="52" t="s">
        <v>876</v>
      </c>
      <c r="U18" s="52" t="s">
        <v>877</v>
      </c>
      <c r="V18" s="46"/>
    </row>
    <row r="19" ht="65" customHeight="1" spans="1:22">
      <c r="A19" s="71" t="s">
        <v>211</v>
      </c>
      <c r="B19" s="71"/>
      <c r="C19" s="71"/>
      <c r="D19" s="71"/>
      <c r="E19" s="71"/>
      <c r="F19" s="71"/>
      <c r="G19" s="71" t="s">
        <v>878</v>
      </c>
      <c r="H19" s="71"/>
      <c r="I19" s="71"/>
      <c r="J19" s="71"/>
      <c r="K19" s="153"/>
      <c r="L19" s="153"/>
      <c r="M19" s="71"/>
      <c r="N19" s="71"/>
      <c r="O19" s="71"/>
      <c r="P19" s="71">
        <f>Q19+R19</f>
        <v>30</v>
      </c>
      <c r="Q19" s="71">
        <f>SUM(Q20:Q22)</f>
        <v>15</v>
      </c>
      <c r="R19" s="71">
        <f>SUM(R20:R22)</f>
        <v>15</v>
      </c>
      <c r="S19" s="71"/>
      <c r="T19" s="71"/>
      <c r="U19" s="161"/>
      <c r="V19" s="45"/>
    </row>
    <row r="20" ht="65" customHeight="1" spans="1:22">
      <c r="A20" s="45">
        <v>1</v>
      </c>
      <c r="B20" s="38" t="s">
        <v>49</v>
      </c>
      <c r="C20" s="38" t="s">
        <v>282</v>
      </c>
      <c r="D20" s="38" t="s">
        <v>879</v>
      </c>
      <c r="E20" s="38" t="s">
        <v>487</v>
      </c>
      <c r="F20" s="38" t="s">
        <v>880</v>
      </c>
      <c r="G20" s="38" t="s">
        <v>881</v>
      </c>
      <c r="H20" s="38" t="s">
        <v>81</v>
      </c>
      <c r="I20" s="154" t="s">
        <v>352</v>
      </c>
      <c r="J20" s="38" t="s">
        <v>880</v>
      </c>
      <c r="K20" s="39">
        <v>44927</v>
      </c>
      <c r="L20" s="39">
        <v>45078</v>
      </c>
      <c r="M20" s="38" t="s">
        <v>490</v>
      </c>
      <c r="N20" s="38" t="s">
        <v>882</v>
      </c>
      <c r="O20" s="38" t="s">
        <v>883</v>
      </c>
      <c r="P20" s="38">
        <v>10</v>
      </c>
      <c r="Q20" s="38">
        <v>5</v>
      </c>
      <c r="R20" s="38">
        <v>5</v>
      </c>
      <c r="S20" s="93" t="s">
        <v>884</v>
      </c>
      <c r="T20" s="38" t="s">
        <v>885</v>
      </c>
      <c r="U20" s="162" t="s">
        <v>886</v>
      </c>
      <c r="V20" s="45"/>
    </row>
    <row r="21" ht="65" customHeight="1" spans="1:22">
      <c r="A21" s="45">
        <v>2</v>
      </c>
      <c r="B21" s="38" t="s">
        <v>49</v>
      </c>
      <c r="C21" s="38" t="s">
        <v>282</v>
      </c>
      <c r="D21" s="38" t="s">
        <v>879</v>
      </c>
      <c r="E21" s="38" t="s">
        <v>487</v>
      </c>
      <c r="F21" s="38" t="s">
        <v>887</v>
      </c>
      <c r="G21" s="38" t="s">
        <v>881</v>
      </c>
      <c r="H21" s="148" t="s">
        <v>81</v>
      </c>
      <c r="I21" s="154" t="s">
        <v>888</v>
      </c>
      <c r="J21" s="38" t="s">
        <v>887</v>
      </c>
      <c r="K21" s="150">
        <v>45047</v>
      </c>
      <c r="L21" s="150">
        <v>45261</v>
      </c>
      <c r="M21" s="38" t="s">
        <v>490</v>
      </c>
      <c r="N21" s="38" t="s">
        <v>887</v>
      </c>
      <c r="O21" s="38" t="s">
        <v>889</v>
      </c>
      <c r="P21" s="148">
        <v>10</v>
      </c>
      <c r="Q21" s="163">
        <v>5</v>
      </c>
      <c r="R21" s="163">
        <v>5</v>
      </c>
      <c r="S21" s="93" t="s">
        <v>890</v>
      </c>
      <c r="T21" s="38" t="s">
        <v>891</v>
      </c>
      <c r="U21" s="38" t="s">
        <v>892</v>
      </c>
      <c r="V21" s="45"/>
    </row>
    <row r="22" ht="65" customHeight="1" spans="1:22">
      <c r="A22" s="45">
        <v>3</v>
      </c>
      <c r="B22" s="38" t="s">
        <v>49</v>
      </c>
      <c r="C22" s="38" t="s">
        <v>282</v>
      </c>
      <c r="D22" s="38" t="s">
        <v>879</v>
      </c>
      <c r="E22" s="38" t="s">
        <v>148</v>
      </c>
      <c r="F22" s="38" t="s">
        <v>893</v>
      </c>
      <c r="G22" s="86" t="s">
        <v>894</v>
      </c>
      <c r="H22" s="148" t="s">
        <v>81</v>
      </c>
      <c r="I22" s="154" t="s">
        <v>895</v>
      </c>
      <c r="J22" s="38" t="s">
        <v>893</v>
      </c>
      <c r="K22" s="150">
        <v>45047</v>
      </c>
      <c r="L22" s="150">
        <v>45261</v>
      </c>
      <c r="M22" s="38" t="s">
        <v>490</v>
      </c>
      <c r="N22" s="38" t="s">
        <v>893</v>
      </c>
      <c r="O22" s="86" t="s">
        <v>896</v>
      </c>
      <c r="P22" s="148">
        <v>10</v>
      </c>
      <c r="Q22" s="148">
        <v>5</v>
      </c>
      <c r="R22" s="148">
        <v>5</v>
      </c>
      <c r="S22" s="93" t="s">
        <v>897</v>
      </c>
      <c r="T22" s="38" t="s">
        <v>898</v>
      </c>
      <c r="U22" s="38" t="s">
        <v>899</v>
      </c>
      <c r="V22" s="45"/>
    </row>
    <row r="23" ht="65" customHeight="1" spans="1:22">
      <c r="A23" s="60" t="s">
        <v>252</v>
      </c>
      <c r="B23" s="38"/>
      <c r="C23" s="38"/>
      <c r="D23" s="38"/>
      <c r="E23" s="38"/>
      <c r="F23" s="38"/>
      <c r="G23" s="90" t="s">
        <v>900</v>
      </c>
      <c r="H23" s="38"/>
      <c r="I23" s="154"/>
      <c r="J23" s="38"/>
      <c r="K23" s="39"/>
      <c r="L23" s="39"/>
      <c r="M23" s="38"/>
      <c r="N23" s="38"/>
      <c r="O23" s="38"/>
      <c r="P23" s="149">
        <v>107.8</v>
      </c>
      <c r="Q23" s="149">
        <v>100</v>
      </c>
      <c r="R23" s="149">
        <f>SUM(R24:R25)</f>
        <v>7.8</v>
      </c>
      <c r="S23" s="93"/>
      <c r="T23" s="38"/>
      <c r="U23" s="162"/>
      <c r="V23" s="45"/>
    </row>
    <row r="24" ht="129" customHeight="1" spans="1:22">
      <c r="A24" s="54">
        <v>1</v>
      </c>
      <c r="B24" s="54" t="s">
        <v>324</v>
      </c>
      <c r="C24" s="54" t="s">
        <v>282</v>
      </c>
      <c r="D24" s="54" t="s">
        <v>155</v>
      </c>
      <c r="E24" s="54" t="s">
        <v>901</v>
      </c>
      <c r="F24" s="54" t="s">
        <v>902</v>
      </c>
      <c r="G24" s="54" t="s">
        <v>903</v>
      </c>
      <c r="H24" s="54" t="s">
        <v>904</v>
      </c>
      <c r="I24" s="54" t="s">
        <v>905</v>
      </c>
      <c r="J24" s="54" t="s">
        <v>906</v>
      </c>
      <c r="K24" s="76">
        <v>44927</v>
      </c>
      <c r="L24" s="49">
        <v>45261</v>
      </c>
      <c r="M24" s="54" t="s">
        <v>907</v>
      </c>
      <c r="N24" s="54" t="s">
        <v>901</v>
      </c>
      <c r="O24" s="54" t="s">
        <v>908</v>
      </c>
      <c r="P24" s="54">
        <v>62.8</v>
      </c>
      <c r="Q24" s="54">
        <v>60</v>
      </c>
      <c r="R24" s="54">
        <v>2.8</v>
      </c>
      <c r="S24" s="54" t="s">
        <v>909</v>
      </c>
      <c r="T24" s="54" t="s">
        <v>910</v>
      </c>
      <c r="U24" s="54" t="s">
        <v>911</v>
      </c>
      <c r="V24" s="46"/>
    </row>
    <row r="25" ht="129" customHeight="1" spans="1:22">
      <c r="A25" s="38">
        <v>2</v>
      </c>
      <c r="B25" s="54" t="s">
        <v>50</v>
      </c>
      <c r="C25" s="54" t="s">
        <v>912</v>
      </c>
      <c r="D25" s="54" t="s">
        <v>913</v>
      </c>
      <c r="E25" s="54" t="s">
        <v>901</v>
      </c>
      <c r="F25" s="54" t="s">
        <v>902</v>
      </c>
      <c r="G25" s="54" t="s">
        <v>914</v>
      </c>
      <c r="H25" s="54" t="s">
        <v>81</v>
      </c>
      <c r="I25" s="38" t="s">
        <v>915</v>
      </c>
      <c r="J25" s="54" t="s">
        <v>901</v>
      </c>
      <c r="K25" s="39">
        <v>44927</v>
      </c>
      <c r="L25" s="76">
        <v>45261</v>
      </c>
      <c r="M25" s="54" t="s">
        <v>907</v>
      </c>
      <c r="N25" s="54" t="s">
        <v>901</v>
      </c>
      <c r="O25" s="54" t="s">
        <v>916</v>
      </c>
      <c r="P25" s="54">
        <v>45</v>
      </c>
      <c r="Q25" s="54">
        <v>40</v>
      </c>
      <c r="R25" s="54">
        <v>5</v>
      </c>
      <c r="S25" s="54" t="s">
        <v>917</v>
      </c>
      <c r="T25" s="54" t="s">
        <v>918</v>
      </c>
      <c r="U25" s="54" t="s">
        <v>919</v>
      </c>
      <c r="V25" s="46"/>
    </row>
    <row r="26" ht="129" customHeight="1" spans="1:22">
      <c r="A26" s="149" t="s">
        <v>271</v>
      </c>
      <c r="B26" s="54"/>
      <c r="C26" s="54"/>
      <c r="D26" s="54"/>
      <c r="E26" s="54"/>
      <c r="F26" s="54"/>
      <c r="G26" s="63" t="s">
        <v>920</v>
      </c>
      <c r="H26" s="54"/>
      <c r="I26" s="38"/>
      <c r="J26" s="54"/>
      <c r="K26" s="39"/>
      <c r="L26" s="76"/>
      <c r="M26" s="54"/>
      <c r="N26" s="54"/>
      <c r="O26" s="54"/>
      <c r="P26" s="155">
        <v>150</v>
      </c>
      <c r="Q26" s="155">
        <v>100</v>
      </c>
      <c r="R26" s="155">
        <v>50</v>
      </c>
      <c r="S26" s="54"/>
      <c r="T26" s="54"/>
      <c r="U26" s="164"/>
      <c r="V26" s="46"/>
    </row>
    <row r="27" ht="129" customHeight="1" spans="1:22">
      <c r="A27" s="38">
        <v>1</v>
      </c>
      <c r="B27" s="38" t="s">
        <v>50</v>
      </c>
      <c r="C27" s="38" t="s">
        <v>569</v>
      </c>
      <c r="D27" s="38" t="s">
        <v>694</v>
      </c>
      <c r="E27" s="38" t="s">
        <v>179</v>
      </c>
      <c r="F27" s="38" t="s">
        <v>822</v>
      </c>
      <c r="G27" s="141" t="s">
        <v>921</v>
      </c>
      <c r="H27" s="38" t="s">
        <v>81</v>
      </c>
      <c r="I27" s="38" t="s">
        <v>922</v>
      </c>
      <c r="J27" s="38" t="s">
        <v>923</v>
      </c>
      <c r="K27" s="123">
        <v>45047</v>
      </c>
      <c r="L27" s="123">
        <v>45261</v>
      </c>
      <c r="M27" s="38" t="s">
        <v>924</v>
      </c>
      <c r="N27" s="38" t="s">
        <v>822</v>
      </c>
      <c r="O27" s="38" t="s">
        <v>925</v>
      </c>
      <c r="P27" s="38">
        <v>150</v>
      </c>
      <c r="Q27" s="38">
        <v>100</v>
      </c>
      <c r="R27" s="38">
        <v>50</v>
      </c>
      <c r="S27" s="38" t="s">
        <v>926</v>
      </c>
      <c r="T27" s="38" t="s">
        <v>927</v>
      </c>
      <c r="U27" s="38" t="s">
        <v>928</v>
      </c>
      <c r="V27" s="46"/>
    </row>
    <row r="28" ht="60" spans="1:22">
      <c r="A28" s="71" t="s">
        <v>280</v>
      </c>
      <c r="B28" s="71"/>
      <c r="C28" s="71"/>
      <c r="D28" s="71"/>
      <c r="E28" s="71"/>
      <c r="F28" s="71"/>
      <c r="G28" s="104" t="s">
        <v>929</v>
      </c>
      <c r="H28" s="71"/>
      <c r="I28" s="71"/>
      <c r="J28" s="71"/>
      <c r="K28" s="71"/>
      <c r="L28" s="71"/>
      <c r="M28" s="71"/>
      <c r="N28" s="71"/>
      <c r="O28" s="71"/>
      <c r="P28" s="71">
        <f>Q28+R28</f>
        <v>1865</v>
      </c>
      <c r="Q28" s="71">
        <f>SUM(Q29:Q41)</f>
        <v>210</v>
      </c>
      <c r="R28" s="71">
        <f>SUM(R29:R41)</f>
        <v>1655</v>
      </c>
      <c r="S28" s="71"/>
      <c r="T28" s="71"/>
      <c r="U28" s="161"/>
      <c r="V28" s="45"/>
    </row>
    <row r="29" ht="112" customHeight="1" spans="1:22">
      <c r="A29" s="45">
        <v>1</v>
      </c>
      <c r="B29" s="46" t="s">
        <v>49</v>
      </c>
      <c r="C29" s="46" t="s">
        <v>282</v>
      </c>
      <c r="D29" s="46" t="s">
        <v>155</v>
      </c>
      <c r="E29" s="46" t="s">
        <v>116</v>
      </c>
      <c r="F29" s="46" t="s">
        <v>930</v>
      </c>
      <c r="G29" s="46" t="s">
        <v>931</v>
      </c>
      <c r="H29" s="46" t="s">
        <v>257</v>
      </c>
      <c r="I29" s="46" t="s">
        <v>932</v>
      </c>
      <c r="J29" s="46" t="s">
        <v>930</v>
      </c>
      <c r="K29" s="49">
        <v>44935</v>
      </c>
      <c r="L29" s="49">
        <v>45239</v>
      </c>
      <c r="M29" s="46" t="s">
        <v>930</v>
      </c>
      <c r="N29" s="46" t="s">
        <v>933</v>
      </c>
      <c r="O29" s="46" t="s">
        <v>934</v>
      </c>
      <c r="P29" s="46">
        <v>185</v>
      </c>
      <c r="Q29" s="46">
        <v>20</v>
      </c>
      <c r="R29" s="46">
        <v>165</v>
      </c>
      <c r="S29" s="46" t="s">
        <v>935</v>
      </c>
      <c r="T29" s="46" t="s">
        <v>936</v>
      </c>
      <c r="U29" s="46" t="s">
        <v>937</v>
      </c>
      <c r="V29" s="45"/>
    </row>
    <row r="30" ht="86" customHeight="1" spans="1:22">
      <c r="A30" s="45">
        <v>2</v>
      </c>
      <c r="B30" s="46" t="s">
        <v>49</v>
      </c>
      <c r="C30" s="46" t="s">
        <v>580</v>
      </c>
      <c r="D30" s="46" t="s">
        <v>581</v>
      </c>
      <c r="E30" s="46" t="s">
        <v>116</v>
      </c>
      <c r="F30" s="46" t="s">
        <v>938</v>
      </c>
      <c r="G30" s="46" t="s">
        <v>939</v>
      </c>
      <c r="H30" s="46" t="s">
        <v>257</v>
      </c>
      <c r="I30" s="46" t="s">
        <v>932</v>
      </c>
      <c r="J30" s="46" t="s">
        <v>940</v>
      </c>
      <c r="K30" s="49">
        <v>44934</v>
      </c>
      <c r="L30" s="49">
        <v>45238</v>
      </c>
      <c r="M30" s="46" t="s">
        <v>938</v>
      </c>
      <c r="N30" s="46" t="s">
        <v>941</v>
      </c>
      <c r="O30" s="46" t="s">
        <v>942</v>
      </c>
      <c r="P30" s="46">
        <v>75</v>
      </c>
      <c r="Q30" s="46">
        <v>25</v>
      </c>
      <c r="R30" s="46">
        <v>50</v>
      </c>
      <c r="S30" s="46" t="s">
        <v>943</v>
      </c>
      <c r="T30" s="46" t="s">
        <v>944</v>
      </c>
      <c r="U30" s="46" t="s">
        <v>945</v>
      </c>
      <c r="V30" s="45"/>
    </row>
    <row r="31" ht="67.5" spans="1:22">
      <c r="A31" s="45">
        <v>3</v>
      </c>
      <c r="B31" s="46" t="s">
        <v>49</v>
      </c>
      <c r="C31" s="46" t="s">
        <v>580</v>
      </c>
      <c r="D31" s="46" t="s">
        <v>581</v>
      </c>
      <c r="E31" s="46" t="s">
        <v>116</v>
      </c>
      <c r="F31" s="46" t="s">
        <v>946</v>
      </c>
      <c r="G31" s="46" t="s">
        <v>947</v>
      </c>
      <c r="H31" s="46" t="s">
        <v>257</v>
      </c>
      <c r="I31" s="46" t="s">
        <v>932</v>
      </c>
      <c r="J31" s="46" t="s">
        <v>946</v>
      </c>
      <c r="K31" s="49">
        <v>44936</v>
      </c>
      <c r="L31" s="49">
        <v>45240</v>
      </c>
      <c r="M31" s="46" t="s">
        <v>946</v>
      </c>
      <c r="N31" s="46" t="s">
        <v>948</v>
      </c>
      <c r="O31" s="46" t="s">
        <v>949</v>
      </c>
      <c r="P31" s="46">
        <v>150</v>
      </c>
      <c r="Q31" s="46">
        <v>20</v>
      </c>
      <c r="R31" s="46">
        <v>130</v>
      </c>
      <c r="S31" s="46" t="s">
        <v>950</v>
      </c>
      <c r="T31" s="46" t="s">
        <v>951</v>
      </c>
      <c r="U31" s="46" t="s">
        <v>952</v>
      </c>
      <c r="V31" s="45"/>
    </row>
    <row r="32" ht="51" customHeight="1" spans="1:22">
      <c r="A32" s="45">
        <v>4</v>
      </c>
      <c r="B32" s="46" t="s">
        <v>49</v>
      </c>
      <c r="C32" s="46" t="s">
        <v>580</v>
      </c>
      <c r="D32" s="46" t="s">
        <v>581</v>
      </c>
      <c r="E32" s="46" t="s">
        <v>953</v>
      </c>
      <c r="F32" s="46" t="s">
        <v>954</v>
      </c>
      <c r="G32" s="46" t="s">
        <v>955</v>
      </c>
      <c r="H32" s="46" t="s">
        <v>257</v>
      </c>
      <c r="I32" s="46" t="s">
        <v>932</v>
      </c>
      <c r="J32" s="46" t="s">
        <v>956</v>
      </c>
      <c r="K32" s="49">
        <v>44938</v>
      </c>
      <c r="L32" s="49">
        <v>45242</v>
      </c>
      <c r="M32" s="46" t="s">
        <v>954</v>
      </c>
      <c r="N32" s="46" t="s">
        <v>957</v>
      </c>
      <c r="O32" s="46" t="s">
        <v>958</v>
      </c>
      <c r="P32" s="46">
        <v>180</v>
      </c>
      <c r="Q32" s="46">
        <v>20</v>
      </c>
      <c r="R32" s="46">
        <v>160</v>
      </c>
      <c r="S32" s="46" t="s">
        <v>959</v>
      </c>
      <c r="T32" s="46" t="s">
        <v>960</v>
      </c>
      <c r="U32" s="46" t="s">
        <v>952</v>
      </c>
      <c r="V32" s="45"/>
    </row>
    <row r="33" ht="78" customHeight="1" spans="1:22">
      <c r="A33" s="45">
        <v>5</v>
      </c>
      <c r="B33" s="46" t="s">
        <v>49</v>
      </c>
      <c r="C33" s="46" t="s">
        <v>580</v>
      </c>
      <c r="D33" s="46" t="s">
        <v>581</v>
      </c>
      <c r="E33" s="46" t="s">
        <v>953</v>
      </c>
      <c r="F33" s="46" t="s">
        <v>961</v>
      </c>
      <c r="G33" s="46" t="s">
        <v>962</v>
      </c>
      <c r="H33" s="46" t="s">
        <v>257</v>
      </c>
      <c r="I33" s="46" t="s">
        <v>932</v>
      </c>
      <c r="J33" s="46" t="s">
        <v>963</v>
      </c>
      <c r="K33" s="49">
        <v>44940</v>
      </c>
      <c r="L33" s="49">
        <v>45244</v>
      </c>
      <c r="M33" s="46" t="s">
        <v>961</v>
      </c>
      <c r="N33" s="46" t="s">
        <v>964</v>
      </c>
      <c r="O33" s="46" t="s">
        <v>965</v>
      </c>
      <c r="P33" s="46">
        <v>80</v>
      </c>
      <c r="Q33" s="46">
        <v>5</v>
      </c>
      <c r="R33" s="46">
        <v>75</v>
      </c>
      <c r="S33" s="46" t="s">
        <v>966</v>
      </c>
      <c r="T33" s="46" t="s">
        <v>967</v>
      </c>
      <c r="U33" s="46" t="s">
        <v>968</v>
      </c>
      <c r="V33" s="45"/>
    </row>
    <row r="34" ht="101" customHeight="1" spans="1:22">
      <c r="A34" s="45">
        <v>6</v>
      </c>
      <c r="B34" s="46" t="s">
        <v>49</v>
      </c>
      <c r="C34" s="46" t="s">
        <v>282</v>
      </c>
      <c r="D34" s="46" t="s">
        <v>155</v>
      </c>
      <c r="E34" s="46" t="s">
        <v>953</v>
      </c>
      <c r="F34" s="46" t="s">
        <v>961</v>
      </c>
      <c r="G34" s="46" t="s">
        <v>969</v>
      </c>
      <c r="H34" s="46" t="s">
        <v>257</v>
      </c>
      <c r="I34" s="46" t="s">
        <v>352</v>
      </c>
      <c r="J34" s="46" t="s">
        <v>961</v>
      </c>
      <c r="K34" s="49">
        <v>44941</v>
      </c>
      <c r="L34" s="49">
        <v>45245</v>
      </c>
      <c r="M34" s="46" t="s">
        <v>970</v>
      </c>
      <c r="N34" s="46" t="s">
        <v>971</v>
      </c>
      <c r="O34" s="46" t="s">
        <v>934</v>
      </c>
      <c r="P34" s="46">
        <v>100</v>
      </c>
      <c r="Q34" s="46">
        <v>25</v>
      </c>
      <c r="R34" s="46">
        <v>75</v>
      </c>
      <c r="S34" s="46" t="s">
        <v>972</v>
      </c>
      <c r="T34" s="46" t="s">
        <v>936</v>
      </c>
      <c r="U34" s="46" t="s">
        <v>937</v>
      </c>
      <c r="V34" s="45"/>
    </row>
    <row r="35" ht="75" customHeight="1" spans="1:22">
      <c r="A35" s="45">
        <v>7</v>
      </c>
      <c r="B35" s="46" t="s">
        <v>49</v>
      </c>
      <c r="C35" s="46" t="s">
        <v>282</v>
      </c>
      <c r="D35" s="46" t="s">
        <v>155</v>
      </c>
      <c r="E35" s="46" t="s">
        <v>116</v>
      </c>
      <c r="F35" s="46" t="s">
        <v>973</v>
      </c>
      <c r="G35" s="46" t="s">
        <v>974</v>
      </c>
      <c r="H35" s="46" t="s">
        <v>257</v>
      </c>
      <c r="I35" s="46" t="s">
        <v>352</v>
      </c>
      <c r="J35" s="46" t="s">
        <v>973</v>
      </c>
      <c r="K35" s="49">
        <v>44942</v>
      </c>
      <c r="L35" s="49">
        <v>45246</v>
      </c>
      <c r="M35" s="46" t="s">
        <v>973</v>
      </c>
      <c r="N35" s="46" t="s">
        <v>975</v>
      </c>
      <c r="O35" s="46" t="s">
        <v>976</v>
      </c>
      <c r="P35" s="46">
        <v>230</v>
      </c>
      <c r="Q35" s="46">
        <v>25</v>
      </c>
      <c r="R35" s="46">
        <v>205</v>
      </c>
      <c r="S35" s="46" t="s">
        <v>977</v>
      </c>
      <c r="T35" s="46" t="s">
        <v>978</v>
      </c>
      <c r="U35" s="46" t="s">
        <v>979</v>
      </c>
      <c r="V35" s="45"/>
    </row>
    <row r="36" ht="76" customHeight="1" spans="1:22">
      <c r="A36" s="45">
        <v>8</v>
      </c>
      <c r="B36" s="46" t="s">
        <v>49</v>
      </c>
      <c r="C36" s="46" t="s">
        <v>282</v>
      </c>
      <c r="D36" s="46" t="s">
        <v>155</v>
      </c>
      <c r="E36" s="46" t="s">
        <v>116</v>
      </c>
      <c r="F36" s="46" t="s">
        <v>938</v>
      </c>
      <c r="G36" s="46" t="s">
        <v>980</v>
      </c>
      <c r="H36" s="46" t="s">
        <v>257</v>
      </c>
      <c r="I36" s="46" t="s">
        <v>352</v>
      </c>
      <c r="J36" s="46" t="s">
        <v>938</v>
      </c>
      <c r="K36" s="49">
        <v>44943</v>
      </c>
      <c r="L36" s="49">
        <v>45247</v>
      </c>
      <c r="M36" s="46" t="s">
        <v>938</v>
      </c>
      <c r="N36" s="46" t="s">
        <v>981</v>
      </c>
      <c r="O36" s="46" t="s">
        <v>982</v>
      </c>
      <c r="P36" s="46">
        <v>300</v>
      </c>
      <c r="Q36" s="46">
        <v>25</v>
      </c>
      <c r="R36" s="46">
        <v>275</v>
      </c>
      <c r="S36" s="46" t="s">
        <v>983</v>
      </c>
      <c r="T36" s="46" t="s">
        <v>984</v>
      </c>
      <c r="U36" s="46" t="s">
        <v>985</v>
      </c>
      <c r="V36" s="45"/>
    </row>
    <row r="37" ht="63" customHeight="1" spans="1:22">
      <c r="A37" s="45">
        <v>9</v>
      </c>
      <c r="B37" s="46" t="s">
        <v>49</v>
      </c>
      <c r="C37" s="46" t="s">
        <v>282</v>
      </c>
      <c r="D37" s="46" t="s">
        <v>376</v>
      </c>
      <c r="E37" s="46" t="s">
        <v>953</v>
      </c>
      <c r="F37" s="46" t="s">
        <v>954</v>
      </c>
      <c r="G37" s="46" t="s">
        <v>986</v>
      </c>
      <c r="H37" s="46" t="s">
        <v>257</v>
      </c>
      <c r="I37" s="46" t="s">
        <v>987</v>
      </c>
      <c r="J37" s="46" t="s">
        <v>954</v>
      </c>
      <c r="K37" s="49">
        <v>44944</v>
      </c>
      <c r="L37" s="49">
        <v>45248</v>
      </c>
      <c r="M37" s="46" t="s">
        <v>954</v>
      </c>
      <c r="N37" s="46" t="s">
        <v>988</v>
      </c>
      <c r="O37" s="46" t="s">
        <v>989</v>
      </c>
      <c r="P37" s="46">
        <v>150</v>
      </c>
      <c r="Q37" s="46">
        <v>5</v>
      </c>
      <c r="R37" s="46">
        <v>145</v>
      </c>
      <c r="S37" s="46" t="s">
        <v>977</v>
      </c>
      <c r="T37" s="46" t="s">
        <v>990</v>
      </c>
      <c r="U37" s="46" t="s">
        <v>991</v>
      </c>
      <c r="V37" s="45"/>
    </row>
    <row r="38" ht="56.25" spans="1:22">
      <c r="A38" s="45">
        <v>10</v>
      </c>
      <c r="B38" s="46" t="s">
        <v>49</v>
      </c>
      <c r="C38" s="46" t="s">
        <v>282</v>
      </c>
      <c r="D38" s="46" t="s">
        <v>992</v>
      </c>
      <c r="E38" s="46" t="s">
        <v>953</v>
      </c>
      <c r="F38" s="46" t="s">
        <v>993</v>
      </c>
      <c r="G38" s="46" t="s">
        <v>994</v>
      </c>
      <c r="H38" s="46" t="s">
        <v>257</v>
      </c>
      <c r="I38" s="46" t="s">
        <v>995</v>
      </c>
      <c r="J38" s="46" t="s">
        <v>993</v>
      </c>
      <c r="K38" s="49">
        <v>44945</v>
      </c>
      <c r="L38" s="49">
        <v>45249</v>
      </c>
      <c r="M38" s="46" t="s">
        <v>993</v>
      </c>
      <c r="N38" s="46" t="s">
        <v>996</v>
      </c>
      <c r="O38" s="46" t="s">
        <v>997</v>
      </c>
      <c r="P38" s="46">
        <v>185</v>
      </c>
      <c r="Q38" s="46">
        <v>25</v>
      </c>
      <c r="R38" s="46">
        <v>160</v>
      </c>
      <c r="S38" s="58" t="s">
        <v>998</v>
      </c>
      <c r="T38" s="58" t="s">
        <v>999</v>
      </c>
      <c r="U38" s="46" t="s">
        <v>1000</v>
      </c>
      <c r="V38" s="45"/>
    </row>
    <row r="39" ht="56.25" spans="1:22">
      <c r="A39" s="45">
        <v>11</v>
      </c>
      <c r="B39" s="46" t="s">
        <v>49</v>
      </c>
      <c r="C39" s="46" t="s">
        <v>282</v>
      </c>
      <c r="D39" s="46" t="s">
        <v>155</v>
      </c>
      <c r="E39" s="46" t="s">
        <v>116</v>
      </c>
      <c r="F39" s="46" t="s">
        <v>946</v>
      </c>
      <c r="G39" s="46" t="s">
        <v>1001</v>
      </c>
      <c r="H39" s="46" t="s">
        <v>257</v>
      </c>
      <c r="I39" s="46" t="s">
        <v>352</v>
      </c>
      <c r="J39" s="46" t="s">
        <v>946</v>
      </c>
      <c r="K39" s="49">
        <v>44946</v>
      </c>
      <c r="L39" s="49">
        <v>45250</v>
      </c>
      <c r="M39" s="46" t="s">
        <v>946</v>
      </c>
      <c r="N39" s="46" t="s">
        <v>1002</v>
      </c>
      <c r="O39" s="46" t="s">
        <v>1003</v>
      </c>
      <c r="P39" s="46">
        <v>100</v>
      </c>
      <c r="Q39" s="46">
        <v>3</v>
      </c>
      <c r="R39" s="46">
        <v>97</v>
      </c>
      <c r="S39" s="58" t="s">
        <v>1004</v>
      </c>
      <c r="T39" s="58" t="s">
        <v>1005</v>
      </c>
      <c r="U39" s="46" t="s">
        <v>1006</v>
      </c>
      <c r="V39" s="45"/>
    </row>
    <row r="40" customFormat="1" ht="76" customHeight="1" spans="1:22">
      <c r="A40" s="45">
        <v>12</v>
      </c>
      <c r="B40" s="46" t="s">
        <v>49</v>
      </c>
      <c r="C40" s="46" t="s">
        <v>282</v>
      </c>
      <c r="D40" s="46" t="s">
        <v>155</v>
      </c>
      <c r="E40" s="46" t="s">
        <v>953</v>
      </c>
      <c r="F40" s="46" t="s">
        <v>1007</v>
      </c>
      <c r="G40" s="46" t="s">
        <v>1008</v>
      </c>
      <c r="H40" s="46" t="s">
        <v>257</v>
      </c>
      <c r="I40" s="46" t="s">
        <v>1009</v>
      </c>
      <c r="J40" s="46" t="s">
        <v>1007</v>
      </c>
      <c r="K40" s="49">
        <v>44947</v>
      </c>
      <c r="L40" s="49">
        <v>45251</v>
      </c>
      <c r="M40" s="46" t="s">
        <v>1007</v>
      </c>
      <c r="N40" s="46" t="s">
        <v>1010</v>
      </c>
      <c r="O40" s="46" t="s">
        <v>1011</v>
      </c>
      <c r="P40" s="46">
        <v>50</v>
      </c>
      <c r="Q40" s="46">
        <v>5</v>
      </c>
      <c r="R40" s="46">
        <v>45</v>
      </c>
      <c r="S40" s="58" t="s">
        <v>1012</v>
      </c>
      <c r="T40" s="58" t="s">
        <v>1013</v>
      </c>
      <c r="U40" s="46" t="s">
        <v>1014</v>
      </c>
      <c r="V40" s="159"/>
    </row>
    <row r="41" customFormat="1" ht="80" customHeight="1" spans="1:22">
      <c r="A41" s="45">
        <v>13</v>
      </c>
      <c r="B41" s="46" t="s">
        <v>49</v>
      </c>
      <c r="C41" s="46" t="s">
        <v>282</v>
      </c>
      <c r="D41" s="46" t="s">
        <v>155</v>
      </c>
      <c r="E41" s="46" t="s">
        <v>116</v>
      </c>
      <c r="F41" s="46" t="s">
        <v>946</v>
      </c>
      <c r="G41" s="46" t="s">
        <v>994</v>
      </c>
      <c r="H41" s="46" t="s">
        <v>81</v>
      </c>
      <c r="I41" s="46" t="s">
        <v>205</v>
      </c>
      <c r="J41" s="46" t="s">
        <v>946</v>
      </c>
      <c r="K41" s="49">
        <v>44947</v>
      </c>
      <c r="L41" s="49">
        <v>45251</v>
      </c>
      <c r="M41" s="46" t="s">
        <v>946</v>
      </c>
      <c r="N41" s="46" t="s">
        <v>1015</v>
      </c>
      <c r="O41" s="46" t="s">
        <v>1016</v>
      </c>
      <c r="P41" s="46">
        <v>80</v>
      </c>
      <c r="Q41" s="46">
        <v>7</v>
      </c>
      <c r="R41" s="46">
        <v>73</v>
      </c>
      <c r="S41" s="58" t="s">
        <v>1017</v>
      </c>
      <c r="T41" s="58" t="s">
        <v>1018</v>
      </c>
      <c r="U41" s="46" t="s">
        <v>1019</v>
      </c>
      <c r="V41" s="159"/>
    </row>
    <row r="42" ht="56" customHeight="1" spans="1:22">
      <c r="A42" s="71" t="s">
        <v>310</v>
      </c>
      <c r="B42" s="71"/>
      <c r="C42" s="71"/>
      <c r="D42" s="71"/>
      <c r="E42" s="71"/>
      <c r="F42" s="71"/>
      <c r="G42" s="71" t="s">
        <v>1020</v>
      </c>
      <c r="H42" s="71"/>
      <c r="I42" s="71"/>
      <c r="J42" s="71"/>
      <c r="K42" s="71"/>
      <c r="L42" s="71"/>
      <c r="M42" s="71"/>
      <c r="N42" s="71"/>
      <c r="O42" s="71"/>
      <c r="P42" s="71">
        <f>Q42+R42</f>
        <v>604</v>
      </c>
      <c r="Q42" s="71">
        <f>SUM(Q43:Q51)</f>
        <v>500</v>
      </c>
      <c r="R42" s="71">
        <f>SUM(R43:R51)</f>
        <v>104</v>
      </c>
      <c r="S42" s="71"/>
      <c r="T42" s="71"/>
      <c r="U42" s="71"/>
      <c r="V42" s="45"/>
    </row>
    <row r="43" ht="67.5" spans="1:22">
      <c r="A43" s="45">
        <v>1</v>
      </c>
      <c r="B43" s="45" t="s">
        <v>49</v>
      </c>
      <c r="C43" s="45" t="s">
        <v>1021</v>
      </c>
      <c r="D43" s="45" t="s">
        <v>1022</v>
      </c>
      <c r="E43" s="45" t="s">
        <v>127</v>
      </c>
      <c r="F43" s="45" t="s">
        <v>1023</v>
      </c>
      <c r="G43" s="45" t="s">
        <v>1024</v>
      </c>
      <c r="H43" s="45" t="s">
        <v>81</v>
      </c>
      <c r="I43" s="45" t="s">
        <v>1023</v>
      </c>
      <c r="J43" s="45" t="s">
        <v>1023</v>
      </c>
      <c r="K43" s="47">
        <v>45047</v>
      </c>
      <c r="L43" s="47">
        <v>45261</v>
      </c>
      <c r="M43" s="45" t="s">
        <v>1025</v>
      </c>
      <c r="N43" s="45" t="s">
        <v>1023</v>
      </c>
      <c r="O43" s="45" t="s">
        <v>1026</v>
      </c>
      <c r="P43" s="46">
        <v>100</v>
      </c>
      <c r="Q43" s="46">
        <v>100</v>
      </c>
      <c r="R43" s="46">
        <v>0</v>
      </c>
      <c r="S43" s="45" t="s">
        <v>1027</v>
      </c>
      <c r="T43" s="45" t="s">
        <v>1028</v>
      </c>
      <c r="U43" s="45" t="s">
        <v>1029</v>
      </c>
      <c r="V43" s="45"/>
    </row>
    <row r="44" ht="33.75" spans="1:22">
      <c r="A44" s="45">
        <v>2</v>
      </c>
      <c r="B44" s="45" t="s">
        <v>50</v>
      </c>
      <c r="C44" s="45" t="s">
        <v>1030</v>
      </c>
      <c r="D44" s="45" t="s">
        <v>1031</v>
      </c>
      <c r="E44" s="45" t="s">
        <v>127</v>
      </c>
      <c r="F44" s="45" t="s">
        <v>1023</v>
      </c>
      <c r="G44" s="45" t="s">
        <v>1032</v>
      </c>
      <c r="H44" s="45" t="s">
        <v>81</v>
      </c>
      <c r="I44" s="45" t="s">
        <v>1023</v>
      </c>
      <c r="J44" s="45" t="s">
        <v>1023</v>
      </c>
      <c r="K44" s="47">
        <v>45047</v>
      </c>
      <c r="L44" s="47">
        <v>45261</v>
      </c>
      <c r="M44" s="45" t="s">
        <v>1025</v>
      </c>
      <c r="N44" s="45" t="s">
        <v>1023</v>
      </c>
      <c r="O44" s="45" t="s">
        <v>1033</v>
      </c>
      <c r="P44" s="46">
        <v>23</v>
      </c>
      <c r="Q44" s="46">
        <v>23</v>
      </c>
      <c r="R44" s="46">
        <v>0</v>
      </c>
      <c r="S44" s="45" t="s">
        <v>1034</v>
      </c>
      <c r="T44" s="45" t="s">
        <v>1035</v>
      </c>
      <c r="U44" s="45" t="s">
        <v>1036</v>
      </c>
      <c r="V44" s="45"/>
    </row>
    <row r="45" ht="33.75" spans="1:22">
      <c r="A45" s="45">
        <v>3</v>
      </c>
      <c r="B45" s="45" t="s">
        <v>49</v>
      </c>
      <c r="C45" s="45" t="s">
        <v>569</v>
      </c>
      <c r="D45" s="45" t="s">
        <v>1037</v>
      </c>
      <c r="E45" s="45" t="s">
        <v>127</v>
      </c>
      <c r="F45" s="45" t="s">
        <v>1023</v>
      </c>
      <c r="G45" s="45" t="s">
        <v>1038</v>
      </c>
      <c r="H45" s="45" t="s">
        <v>81</v>
      </c>
      <c r="I45" s="45" t="s">
        <v>1023</v>
      </c>
      <c r="J45" s="45" t="s">
        <v>1023</v>
      </c>
      <c r="K45" s="47">
        <v>45048</v>
      </c>
      <c r="L45" s="47">
        <v>45262</v>
      </c>
      <c r="M45" s="45" t="s">
        <v>1025</v>
      </c>
      <c r="N45" s="45" t="s">
        <v>1023</v>
      </c>
      <c r="O45" s="45" t="s">
        <v>1039</v>
      </c>
      <c r="P45" s="46">
        <v>21</v>
      </c>
      <c r="Q45" s="46">
        <v>21</v>
      </c>
      <c r="R45" s="46">
        <v>0</v>
      </c>
      <c r="S45" s="45" t="s">
        <v>1034</v>
      </c>
      <c r="T45" s="45" t="s">
        <v>1040</v>
      </c>
      <c r="U45" s="45" t="s">
        <v>1036</v>
      </c>
      <c r="V45" s="45"/>
    </row>
    <row r="46" ht="56.25" spans="1:22">
      <c r="A46" s="45">
        <v>4</v>
      </c>
      <c r="B46" s="45" t="s">
        <v>50</v>
      </c>
      <c r="C46" s="45" t="s">
        <v>569</v>
      </c>
      <c r="D46" s="45" t="s">
        <v>1041</v>
      </c>
      <c r="E46" s="45" t="s">
        <v>127</v>
      </c>
      <c r="F46" s="45" t="s">
        <v>1023</v>
      </c>
      <c r="G46" s="45" t="s">
        <v>1042</v>
      </c>
      <c r="H46" s="45" t="s">
        <v>81</v>
      </c>
      <c r="I46" s="45" t="s">
        <v>1023</v>
      </c>
      <c r="J46" s="45" t="s">
        <v>1023</v>
      </c>
      <c r="K46" s="47">
        <v>45047</v>
      </c>
      <c r="L46" s="47">
        <v>45261</v>
      </c>
      <c r="M46" s="45" t="s">
        <v>1025</v>
      </c>
      <c r="N46" s="45" t="s">
        <v>1023</v>
      </c>
      <c r="O46" s="45" t="s">
        <v>1043</v>
      </c>
      <c r="P46" s="46">
        <v>56</v>
      </c>
      <c r="Q46" s="46">
        <v>56</v>
      </c>
      <c r="R46" s="46">
        <v>0</v>
      </c>
      <c r="S46" s="45" t="s">
        <v>1044</v>
      </c>
      <c r="T46" s="45" t="s">
        <v>1045</v>
      </c>
      <c r="U46" s="45" t="s">
        <v>1046</v>
      </c>
      <c r="V46" s="45"/>
    </row>
    <row r="47" ht="56.25" spans="1:22">
      <c r="A47" s="45">
        <v>5</v>
      </c>
      <c r="B47" s="45" t="s">
        <v>49</v>
      </c>
      <c r="C47" s="45" t="s">
        <v>90</v>
      </c>
      <c r="D47" s="45" t="s">
        <v>756</v>
      </c>
      <c r="E47" s="45" t="s">
        <v>127</v>
      </c>
      <c r="F47" s="45" t="s">
        <v>1047</v>
      </c>
      <c r="G47" s="45" t="s">
        <v>1048</v>
      </c>
      <c r="H47" s="45" t="s">
        <v>81</v>
      </c>
      <c r="I47" s="45" t="s">
        <v>1047</v>
      </c>
      <c r="J47" s="45" t="s">
        <v>1047</v>
      </c>
      <c r="K47" s="47">
        <v>45048</v>
      </c>
      <c r="L47" s="47">
        <v>45262</v>
      </c>
      <c r="M47" s="45" t="s">
        <v>1025</v>
      </c>
      <c r="N47" s="45" t="s">
        <v>1047</v>
      </c>
      <c r="O47" s="45" t="s">
        <v>1049</v>
      </c>
      <c r="P47" s="46">
        <v>40</v>
      </c>
      <c r="Q47" s="46">
        <v>30</v>
      </c>
      <c r="R47" s="46">
        <v>10</v>
      </c>
      <c r="S47" s="45" t="s">
        <v>1050</v>
      </c>
      <c r="T47" s="45" t="s">
        <v>1051</v>
      </c>
      <c r="U47" s="45" t="s">
        <v>1052</v>
      </c>
      <c r="V47" s="45"/>
    </row>
    <row r="48" ht="78.75" spans="1:22">
      <c r="A48" s="45">
        <v>6</v>
      </c>
      <c r="B48" s="45" t="s">
        <v>49</v>
      </c>
      <c r="C48" s="45" t="s">
        <v>282</v>
      </c>
      <c r="D48" s="45" t="s">
        <v>155</v>
      </c>
      <c r="E48" s="45" t="s">
        <v>127</v>
      </c>
      <c r="F48" s="45" t="s">
        <v>1047</v>
      </c>
      <c r="G48" s="45" t="s">
        <v>1053</v>
      </c>
      <c r="H48" s="45" t="s">
        <v>81</v>
      </c>
      <c r="I48" s="45" t="s">
        <v>1047</v>
      </c>
      <c r="J48" s="45" t="s">
        <v>1047</v>
      </c>
      <c r="K48" s="47">
        <v>45049</v>
      </c>
      <c r="L48" s="47">
        <v>45263</v>
      </c>
      <c r="M48" s="45" t="s">
        <v>1025</v>
      </c>
      <c r="N48" s="45" t="s">
        <v>1047</v>
      </c>
      <c r="O48" s="45" t="s">
        <v>1054</v>
      </c>
      <c r="P48" s="46">
        <v>85</v>
      </c>
      <c r="Q48" s="46">
        <v>50</v>
      </c>
      <c r="R48" s="46">
        <v>35</v>
      </c>
      <c r="S48" s="45" t="s">
        <v>1055</v>
      </c>
      <c r="T48" s="45" t="s">
        <v>1056</v>
      </c>
      <c r="U48" s="45" t="s">
        <v>1057</v>
      </c>
      <c r="V48" s="45"/>
    </row>
    <row r="49" ht="90" spans="1:22">
      <c r="A49" s="45">
        <v>7</v>
      </c>
      <c r="B49" s="45" t="s">
        <v>49</v>
      </c>
      <c r="C49" s="45" t="s">
        <v>569</v>
      </c>
      <c r="D49" s="45" t="s">
        <v>590</v>
      </c>
      <c r="E49" s="45" t="s">
        <v>127</v>
      </c>
      <c r="F49" s="45" t="s">
        <v>1058</v>
      </c>
      <c r="G49" s="45" t="s">
        <v>1059</v>
      </c>
      <c r="H49" s="45" t="s">
        <v>81</v>
      </c>
      <c r="I49" s="45" t="s">
        <v>1058</v>
      </c>
      <c r="J49" s="45" t="s">
        <v>1058</v>
      </c>
      <c r="K49" s="47">
        <v>45047</v>
      </c>
      <c r="L49" s="47">
        <v>45261</v>
      </c>
      <c r="M49" s="45" t="s">
        <v>1025</v>
      </c>
      <c r="N49" s="45" t="s">
        <v>1058</v>
      </c>
      <c r="O49" s="45" t="s">
        <v>1060</v>
      </c>
      <c r="P49" s="46">
        <v>44</v>
      </c>
      <c r="Q49" s="46">
        <v>30</v>
      </c>
      <c r="R49" s="46">
        <v>14</v>
      </c>
      <c r="S49" s="45" t="s">
        <v>1061</v>
      </c>
      <c r="T49" s="45" t="s">
        <v>1062</v>
      </c>
      <c r="U49" s="45" t="s">
        <v>1063</v>
      </c>
      <c r="V49" s="45"/>
    </row>
    <row r="50" ht="135" spans="1:22">
      <c r="A50" s="45">
        <v>8</v>
      </c>
      <c r="B50" s="45" t="s">
        <v>49</v>
      </c>
      <c r="C50" s="45" t="s">
        <v>282</v>
      </c>
      <c r="D50" s="45" t="s">
        <v>155</v>
      </c>
      <c r="E50" s="45" t="s">
        <v>127</v>
      </c>
      <c r="F50" s="45" t="s">
        <v>1064</v>
      </c>
      <c r="G50" s="45" t="s">
        <v>1065</v>
      </c>
      <c r="H50" s="45" t="s">
        <v>81</v>
      </c>
      <c r="I50" s="45" t="s">
        <v>1064</v>
      </c>
      <c r="J50" s="45" t="s">
        <v>1064</v>
      </c>
      <c r="K50" s="47">
        <v>45047</v>
      </c>
      <c r="L50" s="47">
        <v>45261</v>
      </c>
      <c r="M50" s="45" t="s">
        <v>1025</v>
      </c>
      <c r="N50" s="45" t="s">
        <v>1064</v>
      </c>
      <c r="O50" s="45" t="s">
        <v>1066</v>
      </c>
      <c r="P50" s="45">
        <v>75</v>
      </c>
      <c r="Q50" s="45">
        <v>60</v>
      </c>
      <c r="R50" s="45">
        <v>15</v>
      </c>
      <c r="S50" s="45" t="s">
        <v>1067</v>
      </c>
      <c r="T50" s="45" t="s">
        <v>1068</v>
      </c>
      <c r="U50" s="45" t="s">
        <v>1069</v>
      </c>
      <c r="V50" s="45"/>
    </row>
    <row r="51" ht="146.25" spans="1:22">
      <c r="A51" s="45">
        <v>9</v>
      </c>
      <c r="B51" s="45" t="s">
        <v>49</v>
      </c>
      <c r="C51" s="45" t="s">
        <v>1070</v>
      </c>
      <c r="D51" s="45" t="s">
        <v>1071</v>
      </c>
      <c r="E51" s="45" t="s">
        <v>127</v>
      </c>
      <c r="F51" s="45" t="s">
        <v>1072</v>
      </c>
      <c r="G51" s="45" t="s">
        <v>1073</v>
      </c>
      <c r="H51" s="45" t="s">
        <v>81</v>
      </c>
      <c r="I51" s="45" t="s">
        <v>1072</v>
      </c>
      <c r="J51" s="45" t="s">
        <v>1072</v>
      </c>
      <c r="K51" s="47">
        <v>45047</v>
      </c>
      <c r="L51" s="47">
        <v>45261</v>
      </c>
      <c r="M51" s="45" t="s">
        <v>1025</v>
      </c>
      <c r="N51" s="45" t="s">
        <v>1072</v>
      </c>
      <c r="O51" s="45" t="s">
        <v>1074</v>
      </c>
      <c r="P51" s="45">
        <v>160</v>
      </c>
      <c r="Q51" s="45">
        <v>130</v>
      </c>
      <c r="R51" s="45">
        <v>30</v>
      </c>
      <c r="S51" s="45" t="s">
        <v>1075</v>
      </c>
      <c r="T51" s="45" t="s">
        <v>1076</v>
      </c>
      <c r="U51" s="45" t="s">
        <v>1077</v>
      </c>
      <c r="V51" s="45"/>
    </row>
  </sheetData>
  <mergeCells count="20">
    <mergeCell ref="A1:U1"/>
    <mergeCell ref="A2:V2"/>
    <mergeCell ref="B3:D3"/>
    <mergeCell ref="K3:L3"/>
    <mergeCell ref="Q3:R3"/>
    <mergeCell ref="A3:A4"/>
    <mergeCell ref="E3:E4"/>
    <mergeCell ref="F3:F4"/>
    <mergeCell ref="G3:G4"/>
    <mergeCell ref="H3:H4"/>
    <mergeCell ref="I3:I4"/>
    <mergeCell ref="J3:J4"/>
    <mergeCell ref="M3:M4"/>
    <mergeCell ref="N3:N4"/>
    <mergeCell ref="O3:O4"/>
    <mergeCell ref="P3:P4"/>
    <mergeCell ref="S3:S4"/>
    <mergeCell ref="T3:T4"/>
    <mergeCell ref="U3:U4"/>
    <mergeCell ref="V3:V4"/>
  </mergeCells>
  <printOptions horizontalCentered="1"/>
  <pageMargins left="0.590277777777778" right="0.629861111111111" top="0.590277777777778" bottom="0.786805555555556" header="0.354166666666667" footer="0.5"/>
  <pageSetup paperSize="9" scale="75" orientation="landscape" horizontalDpi="600"/>
  <headerFooter/>
  <ignoredErrors>
    <ignoredError sqref="R23 Q6:R6" formulaRange="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16</vt:i4>
      </vt:variant>
    </vt:vector>
  </HeadingPairs>
  <TitlesOfParts>
    <vt:vector size="16" baseType="lpstr">
      <vt:lpstr>资金计划表</vt:lpstr>
      <vt:lpstr>项目计划汇总表</vt:lpstr>
      <vt:lpstr>1.农业生产</vt:lpstr>
      <vt:lpstr>2.高标准农田</vt:lpstr>
      <vt:lpstr>3.村集体发展</vt:lpstr>
      <vt:lpstr>4.就业项目</vt:lpstr>
      <vt:lpstr>5.农村电商</vt:lpstr>
      <vt:lpstr>6.小额信贷贴息</vt:lpstr>
      <vt:lpstr>7.村产业发展</vt:lpstr>
      <vt:lpstr>8.农村环境整治</vt:lpstr>
      <vt:lpstr>9.村级基础设施和公共服务补短板项目建设</vt:lpstr>
      <vt:lpstr>10.水利发展补短板项目建设</vt:lpstr>
      <vt:lpstr>11.农村道路补短板项目建设</vt:lpstr>
      <vt:lpstr>12.危房改造</vt:lpstr>
      <vt:lpstr>13.雨露计划</vt:lpstr>
      <vt:lpstr>资金来源表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我有一张大饼脸</cp:lastModifiedBy>
  <dcterms:created xsi:type="dcterms:W3CDTF">2022-08-18T03:37:00Z</dcterms:created>
  <dcterms:modified xsi:type="dcterms:W3CDTF">2023-09-01T01:30:27Z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1A10A24BEA6F4AD7912CAAAD6F167FB2</vt:lpwstr>
  </property>
  <property fmtid="{D5CDD505-2E9C-101B-9397-08002B2CF9AE}" pid="3" name="KSOProductBuildVer">
    <vt:lpwstr>2052-11.1.0.14309</vt:lpwstr>
  </property>
  <property fmtid="{D5CDD505-2E9C-101B-9397-08002B2CF9AE}" pid="4" name="KSOReadingLayout">
    <vt:bool>true</vt:bool>
  </property>
</Properties>
</file>