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<sst xmlns="http://schemas.openxmlformats.org/spreadsheetml/2006/main" count="152" uniqueCount="82">
  <si>
    <r>
      <t>安化县</t>
    </r>
    <r>
      <rPr>
        <sz val="17.5"/>
        <color rgb="FF000000"/>
        <rFont val="Times New Roman"/>
        <charset val="134"/>
      </rPr>
      <t>2025</t>
    </r>
    <r>
      <rPr>
        <sz val="17.5"/>
        <color indexed="8"/>
        <rFont val="方正书宋_GBK"/>
        <charset val="0"/>
      </rPr>
      <t>年调整</t>
    </r>
    <r>
      <rPr>
        <sz val="17.5"/>
        <color rgb="FF000000"/>
        <rFont val="微软雅黑"/>
        <charset val="134"/>
      </rPr>
      <t>资金项目计划表</t>
    </r>
  </si>
  <si>
    <t>原项目</t>
  </si>
  <si>
    <t>申请调整变更后新项目</t>
  </si>
  <si>
    <r>
      <t>项</t>
    </r>
    <r>
      <rPr>
        <sz val="9.5"/>
        <color rgb="FF000000"/>
        <rFont val="宋体"/>
        <charset val="134"/>
        <scheme val="minor"/>
      </rPr>
      <t xml:space="preserve"> </t>
    </r>
    <r>
      <rPr>
        <sz val="9.5"/>
        <color rgb="FF000000"/>
        <rFont val="宋体"/>
        <charset val="134"/>
        <scheme val="minor"/>
      </rPr>
      <t>目 主 管 部 门</t>
    </r>
  </si>
  <si>
    <r>
      <t>项目投入(万元</t>
    </r>
    <r>
      <rPr>
        <sz val="9.5"/>
        <color rgb="FF000000"/>
        <rFont val="宋体"/>
        <charset val="134"/>
        <scheme val="minor"/>
      </rPr>
      <t>)</t>
    </r>
  </si>
  <si>
    <t>项目投入(万元)</t>
  </si>
  <si>
    <r>
      <t>村</t>
    </r>
    <r>
      <rPr>
        <sz val="9.5"/>
        <color rgb="FF000000"/>
        <rFont val="宋体"/>
        <charset val="134"/>
        <scheme val="minor"/>
      </rPr>
      <t>(居)</t>
    </r>
    <r>
      <rPr>
        <sz val="9.5"/>
        <color rgb="FF000000"/>
        <rFont val="宋体"/>
        <charset val="134"/>
        <scheme val="minor"/>
      </rPr>
      <t xml:space="preserve"> </t>
    </r>
    <r>
      <rPr>
        <sz val="9.5"/>
        <color rgb="FF000000"/>
        <rFont val="宋体"/>
        <charset val="134"/>
        <scheme val="minor"/>
      </rPr>
      <t>名称</t>
    </r>
  </si>
  <si>
    <r>
      <t>项</t>
    </r>
    <r>
      <rPr>
        <sz val="9.5"/>
        <color rgb="FF000000"/>
        <rFont val="宋体"/>
        <charset val="134"/>
        <scheme val="minor"/>
      </rPr>
      <t>目</t>
    </r>
    <r>
      <rPr>
        <sz val="9.5"/>
        <color rgb="FF000000"/>
        <rFont val="宋体"/>
        <charset val="134"/>
        <scheme val="minor"/>
      </rPr>
      <t xml:space="preserve"> </t>
    </r>
    <r>
      <rPr>
        <sz val="9.5"/>
        <color rgb="FF000000"/>
        <rFont val="宋体"/>
        <charset val="134"/>
        <scheme val="minor"/>
      </rPr>
      <t>类别</t>
    </r>
  </si>
  <si>
    <r>
      <t>项</t>
    </r>
    <r>
      <rPr>
        <sz val="9.5"/>
        <color rgb="FF000000"/>
        <rFont val="宋体"/>
        <charset val="134"/>
        <scheme val="minor"/>
      </rPr>
      <t>目</t>
    </r>
  </si>
  <si>
    <r>
      <t>项</t>
    </r>
    <r>
      <rPr>
        <sz val="9.5"/>
        <color rgb="FF000000"/>
        <rFont val="宋体"/>
        <charset val="134"/>
        <scheme val="minor"/>
      </rPr>
      <t>目建设内容及规</t>
    </r>
    <r>
      <rPr>
        <sz val="9.5"/>
        <color rgb="FF000000"/>
        <rFont val="宋体"/>
        <charset val="134"/>
        <scheme val="minor"/>
      </rPr>
      <t xml:space="preserve"> </t>
    </r>
    <r>
      <rPr>
        <sz val="9.5"/>
        <color rgb="FF000000"/>
        <rFont val="宋体"/>
        <charset val="134"/>
        <scheme val="minor"/>
      </rPr>
      <t>模</t>
    </r>
  </si>
  <si>
    <r>
      <t>原</t>
    </r>
    <r>
      <rPr>
        <sz val="9.5"/>
        <color rgb="FF000000"/>
        <rFont val="宋体"/>
        <charset val="134"/>
        <scheme val="minor"/>
      </rPr>
      <t>项</t>
    </r>
  </si>
  <si>
    <r>
      <t>项目名</t>
    </r>
    <r>
      <rPr>
        <sz val="9.5"/>
        <color rgb="FF000000"/>
        <rFont val="宋体"/>
        <charset val="134"/>
        <scheme val="minor"/>
      </rPr>
      <t xml:space="preserve"> </t>
    </r>
    <r>
      <rPr>
        <sz val="9.5"/>
        <color rgb="FF000000"/>
        <rFont val="宋体"/>
        <charset val="134"/>
        <scheme val="minor"/>
      </rPr>
      <t>称</t>
    </r>
  </si>
  <si>
    <r>
      <t>项</t>
    </r>
    <r>
      <rPr>
        <sz val="9.5"/>
        <color rgb="FF000000"/>
        <rFont val="宋体"/>
        <charset val="134"/>
        <scheme val="minor"/>
      </rPr>
      <t>目建设内</t>
    </r>
    <r>
      <rPr>
        <sz val="9.5"/>
        <color rgb="FF000000"/>
        <rFont val="宋体"/>
        <charset val="134"/>
        <scheme val="minor"/>
      </rPr>
      <t xml:space="preserve"> </t>
    </r>
    <r>
      <rPr>
        <sz val="9.5"/>
        <color rgb="FF000000"/>
        <rFont val="宋体"/>
        <charset val="134"/>
        <scheme val="minor"/>
      </rPr>
      <t>容及规模</t>
    </r>
  </si>
  <si>
    <r>
      <t>序</t>
    </r>
    <r>
      <rPr>
        <sz val="9.5"/>
        <color rgb="FF000000"/>
        <rFont val="宋体"/>
        <charset val="134"/>
        <scheme val="minor"/>
      </rPr>
      <t>号</t>
    </r>
  </si>
  <si>
    <r>
      <t>乡</t>
    </r>
    <r>
      <rPr>
        <sz val="9.5"/>
        <color rgb="FF000000"/>
        <rFont val="宋体"/>
        <charset val="134"/>
        <scheme val="minor"/>
      </rPr>
      <t>镇</t>
    </r>
  </si>
  <si>
    <t>名称</t>
  </si>
  <si>
    <r>
      <t>目</t>
    </r>
    <r>
      <rPr>
        <sz val="9.5"/>
        <color rgb="FF000000"/>
        <rFont val="宋体"/>
        <charset val="134"/>
        <scheme val="minor"/>
      </rPr>
      <t>文</t>
    </r>
  </si>
  <si>
    <t>号</t>
  </si>
  <si>
    <r>
      <t>财</t>
    </r>
    <r>
      <rPr>
        <sz val="9.5"/>
        <color rgb="FF000000"/>
        <rFont val="宋体"/>
        <charset val="134"/>
        <scheme val="minor"/>
      </rPr>
      <t xml:space="preserve"> </t>
    </r>
    <r>
      <rPr>
        <sz val="9.5"/>
        <color rgb="FF000000"/>
        <rFont val="宋体"/>
        <charset val="134"/>
        <scheme val="minor"/>
      </rPr>
      <t>政 衔 接 资 金</t>
    </r>
  </si>
  <si>
    <t>自 筹 资 金</t>
  </si>
  <si>
    <t>合</t>
  </si>
  <si>
    <t>计</t>
  </si>
  <si>
    <r>
      <t>合</t>
    </r>
    <r>
      <rPr>
        <sz val="9.5"/>
        <color rgb="FF000000"/>
        <rFont val="宋体"/>
        <charset val="134"/>
        <scheme val="minor"/>
      </rPr>
      <t>计</t>
    </r>
  </si>
  <si>
    <t>相关乡镇</t>
  </si>
  <si>
    <t>相关村</t>
  </si>
  <si>
    <t>就业项目</t>
  </si>
  <si>
    <t>交通费补助</t>
  </si>
  <si>
    <t>对全县外出务工脱贫户及监测户进行一次性交通补助</t>
  </si>
  <si>
    <t>安农字[2025]33号</t>
  </si>
  <si>
    <t>安化县农业农村局</t>
  </si>
  <si>
    <t>柘溪镇、田庄乡</t>
  </si>
  <si>
    <t>县良繁场、香岩村</t>
  </si>
  <si>
    <t>乡村建设行动</t>
  </si>
  <si>
    <t>农业生产发展配套设施建设</t>
  </si>
  <si>
    <t>总面积1150亩，其核心区500亩，缓冲区650亩。建设内容主要包括道路7.4公里、路边沟渠3.3公里、消防蓄水池等建设。</t>
  </si>
  <si>
    <t>安农领[2025]1号</t>
  </si>
  <si>
    <t>产业发展项目</t>
  </si>
  <si>
    <t>小额信贷贴息</t>
  </si>
  <si>
    <t>为7800多户脱贫人口贷款对象按基准利率贴息，促进金融产业增已脱贫户收入</t>
  </si>
  <si>
    <t>安农字[2025]23号</t>
  </si>
  <si>
    <t>产业继续帮扶项目</t>
  </si>
  <si>
    <t>支持我县特色农业产业发展，支持产业基地提质升级、加工能力提升等环节。</t>
  </si>
  <si>
    <t>农业基础设施水毁修复项目</t>
  </si>
  <si>
    <t>建设内容包括：田块整治工程、泵站维修、山塘整修、修建拦水坝、整修机耕路、整修灌渠等</t>
  </si>
  <si>
    <t>马路镇</t>
  </si>
  <si>
    <t>折尔村</t>
  </si>
  <si>
    <t>马路镇折尔村毛茶厂改建</t>
  </si>
  <si>
    <t>新购提香机平两台、板烘干机两台、揉茶机三台、篾笼10个；对厂房前坪进行硬化，面积约100平方米；对200平方米厂房进行加固。</t>
  </si>
  <si>
    <t>安农字【2025】33号</t>
  </si>
  <si>
    <t>新购揉茶机1台、解块机1台、发酵箱3个、装茶布袋2000个、篾笼10个；购置茶厂用工业风扇、吊扇、拖车等一批；对厂房前坪及道路进行硬化、改造，面积约250平方米；对200平方米厂房进行加固。</t>
  </si>
  <si>
    <t>县委组织部、县农业农村局</t>
  </si>
  <si>
    <t>马路镇折尔村毛茶厂前坪间道路修建</t>
  </si>
  <si>
    <t>修建马路至毛茶厂前坪间道路，长15米，宽10米。</t>
  </si>
  <si>
    <t>马路镇折尔村农产品加工厂及仓储建设一期</t>
  </si>
  <si>
    <t>新建农产品加工厂及仓库两层，面积约260平方米；建设1个20平米冷藏库，购买全套冷藏设备。</t>
  </si>
  <si>
    <t>马路镇折尔村农产品加工厂及仓库建设一期</t>
  </si>
  <si>
    <t>新建农产品加工厂及仓库两层，面积约360平方米。</t>
  </si>
  <si>
    <t>马路镇折尔村天麻种植</t>
  </si>
  <si>
    <t>购买天麻种苗30亩并进行柴火、整地、栽种、田间等培管工作；建设天麻烤房1个，面积30平方米。</t>
  </si>
  <si>
    <t>购买天麻种苗30亩并进行柴火、整地、栽种、田间等培管工作；购买热泵烘干机1台，天麻清洗机1台，切片机1台。</t>
  </si>
  <si>
    <t>羊角塘镇</t>
  </si>
  <si>
    <t>董木溪村</t>
  </si>
  <si>
    <t>羊角塘镇董木溪村农业种植项目</t>
  </si>
  <si>
    <t>计划建设200亩蔬菜、玉米等农产品种植基地</t>
  </si>
  <si>
    <t>羊角塘镇董木溪村特色种植基地</t>
  </si>
  <si>
    <t>流转耕地100亩，种植黑玉米、吊瓜子，购置种子、种苗</t>
  </si>
  <si>
    <t>羊角塘镇板溪村竹林产业公路建设</t>
  </si>
  <si>
    <t>计划建设大坟组、交甲组、等6个村民小组50公里竹山产业林道新建、续建及加固</t>
  </si>
  <si>
    <t>羊角塘镇董木溪村竹材供应基地</t>
  </si>
  <si>
    <t>流转竹山1600亩，新建、续建及加固竹山林道</t>
  </si>
  <si>
    <t>长塘镇</t>
  </si>
  <si>
    <t>岳峰村</t>
  </si>
  <si>
    <t>长塘镇岳峰村南庙千丘防火通道新建项目</t>
  </si>
  <si>
    <t>南庙森林防火通道4000米，千丘森林防火通道4000米</t>
  </si>
  <si>
    <t>南庙森林防火通道1500米，千丘森林防火通道2500米</t>
  </si>
  <si>
    <t>田庄乡</t>
  </si>
  <si>
    <t>茅园村</t>
  </si>
  <si>
    <t>田庄乡茅园村护堤修建项目</t>
  </si>
  <si>
    <t>修建茅园村小渭溪区域护堤600立方米，清淤400立方米</t>
  </si>
  <si>
    <t>牛牯坝沙金塘护堤修建、水域提质项目</t>
  </si>
  <si>
    <t>在牛牯坝农田灌溉安全饮水坝两侧新建长110米*均宽1米*均高1.5米的护堤；东头护坦内侧硬化50立方米；水域提质150立方米。</t>
  </si>
  <si>
    <t>县委宣传部、县农业农村局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</si>
</sst>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7.5"/>
      <color rgb="FF000000"/>
      <name val="微软雅黑"/>
      <charset val="134"/>
    </font>
    <font>
      <sz val="17.5"/>
      <color rgb="FF000000"/>
      <name val="Times New Roman"/>
      <charset val="134"/>
    </font>
    <font>
      <b/>
      <sz val="12"/>
      <color rgb="FF000000"/>
      <name val="宋体"/>
      <charset val="134"/>
      <scheme val="minor"/>
    </font>
    <font>
      <b/>
      <sz val="9.5"/>
      <color rgb="FF000000"/>
      <name val="宋体"/>
      <charset val="134"/>
      <scheme val="minor"/>
    </font>
    <font>
      <sz val="10.5"/>
      <color rgb="FF000000"/>
      <name val="Arial"/>
      <charset val="134"/>
    </font>
    <font>
      <sz val="9.5"/>
      <color rgb="FF000000"/>
      <name val="宋体"/>
      <charset val="134"/>
      <scheme val="minor"/>
    </font>
    <font>
      <sz val="10.5"/>
      <color rgb="FF000000"/>
      <name val="方正书宋_GBK"/>
      <charset val="0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7.5"/>
      <color indexed="8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57" fontId="10" fillId="0" borderId="4" xfId="0" applyNumberFormat="1" applyFont="1" applyFill="1" applyBorder="1" applyAlignment="1">
      <alignment horizontal="center" vertical="center" wrapText="1"/>
    </xf>
    <xf numFmtId="57" fontId="10" fillId="0" borderId="4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workbookViewId="0">
      <selection activeCell="G36" sqref="G36"/>
    </sheetView>
  </sheetViews>
  <sheetFormatPr defaultColWidth="9" defaultRowHeight="14.25"/>
  <sheetData>
    <row r="1" ht="22.5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6.5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3" t="s">
        <v>2</v>
      </c>
      <c r="L2" s="35"/>
      <c r="M2" s="35"/>
      <c r="N2" s="35"/>
      <c r="O2" s="35"/>
      <c r="P2" s="35"/>
      <c r="Q2" s="40" t="s">
        <v>3</v>
      </c>
    </row>
    <row r="3" ht="15" spans="1:17">
      <c r="A3" s="5"/>
      <c r="B3" s="5"/>
      <c r="C3" s="6"/>
      <c r="D3" s="6"/>
      <c r="E3" s="6"/>
      <c r="F3" s="6"/>
      <c r="G3" s="6"/>
      <c r="H3" s="24" t="s">
        <v>4</v>
      </c>
      <c r="I3" s="24"/>
      <c r="J3" s="24"/>
      <c r="K3" s="6"/>
      <c r="L3" s="6"/>
      <c r="M3" s="6"/>
      <c r="N3" s="40" t="s">
        <v>5</v>
      </c>
      <c r="O3" s="40"/>
      <c r="P3" s="40"/>
      <c r="Q3" s="40"/>
    </row>
    <row r="4" ht="15" spans="1:17">
      <c r="A4" s="5"/>
      <c r="B4" s="5"/>
      <c r="C4" s="5"/>
      <c r="D4" s="5"/>
      <c r="E4" s="5"/>
      <c r="F4" s="5"/>
      <c r="G4" s="5"/>
      <c r="H4" s="24"/>
      <c r="I4" s="24"/>
      <c r="J4" s="24"/>
      <c r="K4" s="5"/>
      <c r="L4" s="5"/>
      <c r="M4" s="5"/>
      <c r="N4" s="40"/>
      <c r="O4" s="40"/>
      <c r="P4" s="40"/>
      <c r="Q4" s="40"/>
    </row>
    <row r="5" ht="26.25" spans="1:17">
      <c r="A5" s="5"/>
      <c r="B5" s="5"/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24"/>
      <c r="I5" s="24"/>
      <c r="J5" s="24"/>
      <c r="K5" s="7" t="s">
        <v>7</v>
      </c>
      <c r="L5" s="7" t="s">
        <v>11</v>
      </c>
      <c r="M5" s="7" t="s">
        <v>12</v>
      </c>
      <c r="N5" s="40"/>
      <c r="O5" s="40"/>
      <c r="P5" s="40"/>
      <c r="Q5" s="40"/>
    </row>
    <row r="6" ht="15" spans="1:17">
      <c r="A6" s="7" t="s">
        <v>13</v>
      </c>
      <c r="B6" s="7" t="s">
        <v>14</v>
      </c>
      <c r="C6" s="8"/>
      <c r="D6" s="8"/>
      <c r="E6" s="7" t="s">
        <v>15</v>
      </c>
      <c r="F6" s="8"/>
      <c r="G6" s="7" t="s">
        <v>16</v>
      </c>
      <c r="H6" s="24"/>
      <c r="I6" s="24"/>
      <c r="J6" s="24"/>
      <c r="K6" s="8"/>
      <c r="L6" s="8"/>
      <c r="M6" s="8"/>
      <c r="N6" s="40"/>
      <c r="O6" s="40"/>
      <c r="P6" s="40"/>
      <c r="Q6" s="40"/>
    </row>
    <row r="7" ht="15" spans="1:17">
      <c r="A7" s="8"/>
      <c r="B7" s="8"/>
      <c r="C7" s="8"/>
      <c r="D7" s="8"/>
      <c r="E7" s="8"/>
      <c r="F7" s="8"/>
      <c r="G7" s="7" t="s">
        <v>17</v>
      </c>
      <c r="H7" s="5"/>
      <c r="I7" s="24" t="s">
        <v>18</v>
      </c>
      <c r="J7" s="24" t="s">
        <v>19</v>
      </c>
      <c r="K7" s="8"/>
      <c r="L7" s="8"/>
      <c r="M7" s="8"/>
      <c r="N7" s="6"/>
      <c r="O7" s="24" t="s">
        <v>18</v>
      </c>
      <c r="P7" s="24" t="s">
        <v>19</v>
      </c>
      <c r="Q7" s="40"/>
    </row>
    <row r="8" ht="15" spans="1:17">
      <c r="A8" s="8"/>
      <c r="B8" s="8"/>
      <c r="C8" s="8"/>
      <c r="D8" s="8"/>
      <c r="E8" s="8"/>
      <c r="F8" s="8"/>
      <c r="G8" s="8"/>
      <c r="H8" s="7" t="s">
        <v>20</v>
      </c>
      <c r="I8" s="24"/>
      <c r="J8" s="24"/>
      <c r="K8" s="8"/>
      <c r="L8" s="8"/>
      <c r="M8" s="8"/>
      <c r="N8" s="5"/>
      <c r="O8" s="24"/>
      <c r="P8" s="24"/>
      <c r="Q8" s="40"/>
    </row>
    <row r="9" ht="15" spans="1:17">
      <c r="A9" s="8"/>
      <c r="B9" s="8"/>
      <c r="C9" s="8"/>
      <c r="D9" s="8"/>
      <c r="E9" s="8"/>
      <c r="F9" s="8"/>
      <c r="G9" s="8"/>
      <c r="H9" s="25" t="s">
        <v>21</v>
      </c>
      <c r="I9" s="24"/>
      <c r="J9" s="24"/>
      <c r="K9" s="8"/>
      <c r="L9" s="8"/>
      <c r="M9" s="8"/>
      <c r="N9" s="25" t="s">
        <v>22</v>
      </c>
      <c r="O9" s="24"/>
      <c r="P9" s="24"/>
      <c r="Q9" s="40"/>
    </row>
    <row r="10" spans="1:17">
      <c r="A10" s="9"/>
      <c r="B10" s="9"/>
      <c r="C10" s="9"/>
      <c r="D10" s="9"/>
      <c r="E10" s="9"/>
      <c r="F10" s="9"/>
      <c r="G10" s="9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ht="63.75" spans="1:17">
      <c r="A11" s="10">
        <v>1</v>
      </c>
      <c r="B11" s="11" t="s">
        <v>23</v>
      </c>
      <c r="C11" s="12" t="s">
        <v>24</v>
      </c>
      <c r="D11" s="13" t="s">
        <v>25</v>
      </c>
      <c r="E11" s="13" t="s">
        <v>26</v>
      </c>
      <c r="F11" s="13" t="s">
        <v>27</v>
      </c>
      <c r="G11" s="13" t="s">
        <v>28</v>
      </c>
      <c r="H11" s="13">
        <f>SUM(I11:J11)</f>
        <v>399.9273</v>
      </c>
      <c r="I11" s="36">
        <v>399.9273</v>
      </c>
      <c r="J11" s="13">
        <v>0</v>
      </c>
      <c r="K11" s="13" t="s">
        <v>25</v>
      </c>
      <c r="L11" s="13" t="s">
        <v>26</v>
      </c>
      <c r="M11" s="13" t="s">
        <v>27</v>
      </c>
      <c r="N11" s="28">
        <v>1251.0073</v>
      </c>
      <c r="O11" s="13">
        <v>1251.0073</v>
      </c>
      <c r="P11" s="13">
        <v>0</v>
      </c>
      <c r="Q11" s="12" t="s">
        <v>29</v>
      </c>
    </row>
    <row r="12" ht="132" spans="1:17">
      <c r="A12" s="10">
        <v>2</v>
      </c>
      <c r="B12" s="14" t="s">
        <v>30</v>
      </c>
      <c r="C12" s="14" t="s">
        <v>31</v>
      </c>
      <c r="D12" s="15" t="s">
        <v>32</v>
      </c>
      <c r="E12" s="14" t="s">
        <v>33</v>
      </c>
      <c r="F12" s="14" t="s">
        <v>34</v>
      </c>
      <c r="G12" s="21" t="s">
        <v>35</v>
      </c>
      <c r="H12" s="14">
        <f>I12+J12</f>
        <v>1175.65</v>
      </c>
      <c r="I12" s="14">
        <v>225.65</v>
      </c>
      <c r="J12" s="14">
        <v>950</v>
      </c>
      <c r="K12" s="15" t="s">
        <v>32</v>
      </c>
      <c r="L12" s="14" t="s">
        <v>33</v>
      </c>
      <c r="M12" s="14" t="s">
        <v>34</v>
      </c>
      <c r="N12" s="39">
        <f>SUM(O12:P12)</f>
        <v>514.571204</v>
      </c>
      <c r="O12" s="41">
        <v>214.571204</v>
      </c>
      <c r="P12" s="38">
        <v>300</v>
      </c>
      <c r="Q12" s="12" t="s">
        <v>29</v>
      </c>
    </row>
    <row r="13" ht="84" spans="1:17">
      <c r="A13" s="10">
        <v>3</v>
      </c>
      <c r="B13" s="11" t="s">
        <v>23</v>
      </c>
      <c r="C13" s="12" t="s">
        <v>24</v>
      </c>
      <c r="D13" s="16" t="s">
        <v>36</v>
      </c>
      <c r="E13" s="16" t="s">
        <v>37</v>
      </c>
      <c r="F13" s="18" t="s">
        <v>38</v>
      </c>
      <c r="G13" s="21" t="s">
        <v>39</v>
      </c>
      <c r="H13" s="27">
        <f>SUM(I13:J13)</f>
        <v>707.856363</v>
      </c>
      <c r="I13" s="37">
        <v>707.856363</v>
      </c>
      <c r="J13" s="27">
        <v>0</v>
      </c>
      <c r="K13" s="16" t="s">
        <v>36</v>
      </c>
      <c r="L13" s="16" t="s">
        <v>37</v>
      </c>
      <c r="M13" s="18" t="s">
        <v>38</v>
      </c>
      <c r="N13" s="41">
        <f>321.4846+244.6222</f>
        <v>566.1068</v>
      </c>
      <c r="O13" s="41">
        <f>321.4846+244.6222</f>
        <v>566.1068</v>
      </c>
      <c r="P13" s="38">
        <v>0</v>
      </c>
      <c r="Q13" s="12" t="s">
        <v>29</v>
      </c>
    </row>
    <row r="14" ht="84" spans="1:17">
      <c r="A14" s="10">
        <v>4</v>
      </c>
      <c r="B14" s="11" t="s">
        <v>23</v>
      </c>
      <c r="C14" s="12" t="s">
        <v>24</v>
      </c>
      <c r="D14" s="17" t="s">
        <v>36</v>
      </c>
      <c r="E14" s="17" t="s">
        <v>40</v>
      </c>
      <c r="F14" s="17" t="s">
        <v>41</v>
      </c>
      <c r="G14" s="13" t="s">
        <v>28</v>
      </c>
      <c r="H14" s="27">
        <v>1590.0727</v>
      </c>
      <c r="I14" s="27">
        <v>1590.0727</v>
      </c>
      <c r="J14" s="27">
        <v>0</v>
      </c>
      <c r="K14" s="17" t="s">
        <v>36</v>
      </c>
      <c r="L14" s="17" t="s">
        <v>40</v>
      </c>
      <c r="M14" s="17" t="s">
        <v>41</v>
      </c>
      <c r="N14" s="39">
        <v>1003.6415</v>
      </c>
      <c r="O14" s="38">
        <v>1003.6415</v>
      </c>
      <c r="P14" s="38">
        <v>0</v>
      </c>
      <c r="Q14" s="12" t="s">
        <v>29</v>
      </c>
    </row>
    <row r="15" ht="108" spans="1:17">
      <c r="A15" s="10">
        <v>5</v>
      </c>
      <c r="B15" s="18" t="s">
        <v>36</v>
      </c>
      <c r="C15" s="18" t="s">
        <v>42</v>
      </c>
      <c r="D15" s="19" t="s">
        <v>43</v>
      </c>
      <c r="E15" s="18" t="s">
        <v>42</v>
      </c>
      <c r="F15" s="19" t="s">
        <v>43</v>
      </c>
      <c r="G15" s="21" t="s">
        <v>39</v>
      </c>
      <c r="H15" s="28">
        <v>500</v>
      </c>
      <c r="I15" s="28">
        <v>500</v>
      </c>
      <c r="J15" s="28">
        <v>0</v>
      </c>
      <c r="K15" s="18" t="s">
        <v>36</v>
      </c>
      <c r="L15" s="18" t="s">
        <v>42</v>
      </c>
      <c r="M15" s="19" t="s">
        <v>43</v>
      </c>
      <c r="N15" s="28">
        <v>500</v>
      </c>
      <c r="O15" s="28">
        <v>388.179559</v>
      </c>
      <c r="P15" s="28">
        <v>0</v>
      </c>
      <c r="Q15" s="12" t="s">
        <v>29</v>
      </c>
    </row>
    <row r="16" ht="242.25" spans="1:17">
      <c r="A16" s="10">
        <v>6</v>
      </c>
      <c r="B16" s="20" t="s">
        <v>44</v>
      </c>
      <c r="C16" s="21" t="s">
        <v>45</v>
      </c>
      <c r="D16" s="16" t="s">
        <v>36</v>
      </c>
      <c r="E16" s="29" t="s">
        <v>46</v>
      </c>
      <c r="F16" s="16" t="s">
        <v>47</v>
      </c>
      <c r="G16" s="21" t="s">
        <v>48</v>
      </c>
      <c r="H16" s="27">
        <v>13</v>
      </c>
      <c r="I16" s="27">
        <v>13</v>
      </c>
      <c r="J16" s="27">
        <v>0</v>
      </c>
      <c r="K16" s="16" t="s">
        <v>36</v>
      </c>
      <c r="L16" s="38" t="s">
        <v>46</v>
      </c>
      <c r="M16" s="38" t="s">
        <v>49</v>
      </c>
      <c r="N16" s="38">
        <v>18</v>
      </c>
      <c r="O16" s="38">
        <v>18</v>
      </c>
      <c r="P16" s="38">
        <v>0</v>
      </c>
      <c r="Q16" s="44" t="s">
        <v>50</v>
      </c>
    </row>
    <row r="17" ht="63.75" spans="1:17">
      <c r="A17" s="10">
        <v>7</v>
      </c>
      <c r="B17" s="21" t="s">
        <v>44</v>
      </c>
      <c r="C17" s="21" t="s">
        <v>45</v>
      </c>
      <c r="D17" s="16" t="s">
        <v>36</v>
      </c>
      <c r="E17" s="29" t="s">
        <v>51</v>
      </c>
      <c r="F17" s="16" t="s">
        <v>52</v>
      </c>
      <c r="G17" s="21" t="s">
        <v>48</v>
      </c>
      <c r="H17" s="27">
        <v>15</v>
      </c>
      <c r="I17" s="27">
        <v>15</v>
      </c>
      <c r="J17" s="27">
        <v>0</v>
      </c>
      <c r="K17" s="39" t="s">
        <v>36</v>
      </c>
      <c r="L17" s="39" t="s">
        <v>53</v>
      </c>
      <c r="M17" s="39" t="s">
        <v>54</v>
      </c>
      <c r="N17" s="39">
        <v>35</v>
      </c>
      <c r="O17" s="39">
        <v>35</v>
      </c>
      <c r="P17" s="39">
        <v>0</v>
      </c>
      <c r="Q17" s="45" t="s">
        <v>50</v>
      </c>
    </row>
    <row r="18" ht="63.75" spans="1:17">
      <c r="A18" s="10">
        <v>8</v>
      </c>
      <c r="B18" s="21" t="s">
        <v>44</v>
      </c>
      <c r="C18" s="21" t="s">
        <v>45</v>
      </c>
      <c r="D18" s="16" t="s">
        <v>36</v>
      </c>
      <c r="E18" s="29" t="s">
        <v>55</v>
      </c>
      <c r="F18" s="16" t="s">
        <v>56</v>
      </c>
      <c r="G18" s="21" t="s">
        <v>48</v>
      </c>
      <c r="H18" s="27">
        <v>25</v>
      </c>
      <c r="I18" s="27">
        <v>25</v>
      </c>
      <c r="J18" s="27">
        <v>0</v>
      </c>
      <c r="K18" s="39"/>
      <c r="L18" s="39"/>
      <c r="M18" s="39"/>
      <c r="N18" s="39"/>
      <c r="O18" s="39"/>
      <c r="P18" s="39"/>
      <c r="Q18" s="45"/>
    </row>
    <row r="19" ht="140.25" spans="1:17">
      <c r="A19" s="10">
        <v>9</v>
      </c>
      <c r="B19" s="20" t="s">
        <v>44</v>
      </c>
      <c r="C19" s="21" t="s">
        <v>45</v>
      </c>
      <c r="D19" s="16" t="s">
        <v>36</v>
      </c>
      <c r="E19" s="30" t="s">
        <v>57</v>
      </c>
      <c r="F19" s="31" t="s">
        <v>58</v>
      </c>
      <c r="G19" s="32" t="s">
        <v>48</v>
      </c>
      <c r="H19" s="16">
        <v>47</v>
      </c>
      <c r="I19" s="16">
        <v>47</v>
      </c>
      <c r="J19" s="16">
        <v>0</v>
      </c>
      <c r="K19" s="16" t="s">
        <v>36</v>
      </c>
      <c r="L19" s="38" t="s">
        <v>57</v>
      </c>
      <c r="M19" s="42" t="s">
        <v>59</v>
      </c>
      <c r="N19" s="38">
        <v>47</v>
      </c>
      <c r="O19" s="38">
        <v>47</v>
      </c>
      <c r="P19" s="38">
        <v>0</v>
      </c>
      <c r="Q19" s="46" t="s">
        <v>50</v>
      </c>
    </row>
    <row r="20" ht="76.5" spans="1:17">
      <c r="A20" s="10">
        <v>10</v>
      </c>
      <c r="B20" s="21" t="s">
        <v>60</v>
      </c>
      <c r="C20" s="21" t="s">
        <v>61</v>
      </c>
      <c r="D20" s="16" t="s">
        <v>36</v>
      </c>
      <c r="E20" s="33" t="s">
        <v>62</v>
      </c>
      <c r="F20" s="33" t="s">
        <v>63</v>
      </c>
      <c r="G20" s="32" t="s">
        <v>48</v>
      </c>
      <c r="H20" s="33">
        <v>64</v>
      </c>
      <c r="I20" s="33">
        <v>0</v>
      </c>
      <c r="J20" s="33">
        <v>1</v>
      </c>
      <c r="K20" s="16" t="s">
        <v>36</v>
      </c>
      <c r="L20" s="38" t="s">
        <v>64</v>
      </c>
      <c r="M20" s="42" t="s">
        <v>65</v>
      </c>
      <c r="N20" s="38">
        <v>50</v>
      </c>
      <c r="O20" s="38">
        <v>50</v>
      </c>
      <c r="P20" s="38">
        <v>0</v>
      </c>
      <c r="Q20" s="46" t="s">
        <v>50</v>
      </c>
    </row>
    <row r="21" ht="102" spans="1:17">
      <c r="A21" s="10">
        <v>11</v>
      </c>
      <c r="B21" s="21" t="s">
        <v>60</v>
      </c>
      <c r="C21" s="21" t="s">
        <v>61</v>
      </c>
      <c r="D21" s="22" t="s">
        <v>32</v>
      </c>
      <c r="E21" s="33" t="s">
        <v>66</v>
      </c>
      <c r="F21" s="33" t="s">
        <v>67</v>
      </c>
      <c r="G21" s="32" t="s">
        <v>48</v>
      </c>
      <c r="H21" s="33">
        <v>36</v>
      </c>
      <c r="I21" s="33">
        <v>0</v>
      </c>
      <c r="J21" s="33">
        <v>1</v>
      </c>
      <c r="K21" s="16" t="s">
        <v>36</v>
      </c>
      <c r="L21" s="38" t="s">
        <v>68</v>
      </c>
      <c r="M21" s="42" t="s">
        <v>69</v>
      </c>
      <c r="N21" s="38">
        <v>50</v>
      </c>
      <c r="O21" s="38">
        <v>50</v>
      </c>
      <c r="P21" s="38">
        <v>0</v>
      </c>
      <c r="Q21" s="47" t="s">
        <v>50</v>
      </c>
    </row>
    <row r="22" ht="63.75" spans="1:17">
      <c r="A22" s="10">
        <v>12</v>
      </c>
      <c r="B22" s="21" t="s">
        <v>70</v>
      </c>
      <c r="C22" s="21" t="s">
        <v>71</v>
      </c>
      <c r="D22" s="22" t="s">
        <v>32</v>
      </c>
      <c r="E22" s="34" t="s">
        <v>72</v>
      </c>
      <c r="F22" s="34" t="s">
        <v>73</v>
      </c>
      <c r="G22" s="32" t="s">
        <v>48</v>
      </c>
      <c r="H22" s="34">
        <v>30</v>
      </c>
      <c r="I22" s="34">
        <v>30</v>
      </c>
      <c r="J22" s="27">
        <v>0</v>
      </c>
      <c r="K22" s="22" t="s">
        <v>32</v>
      </c>
      <c r="L22" s="34" t="s">
        <v>72</v>
      </c>
      <c r="M22" s="34" t="s">
        <v>74</v>
      </c>
      <c r="N22" s="34">
        <v>30</v>
      </c>
      <c r="O22" s="34">
        <v>30</v>
      </c>
      <c r="P22" s="38">
        <v>0</v>
      </c>
      <c r="Q22" s="47" t="s">
        <v>50</v>
      </c>
    </row>
    <row r="23" ht="153" spans="1:17">
      <c r="A23" s="10">
        <v>13</v>
      </c>
      <c r="B23" s="23" t="s">
        <v>75</v>
      </c>
      <c r="C23" s="23" t="s">
        <v>76</v>
      </c>
      <c r="D23" s="22" t="s">
        <v>32</v>
      </c>
      <c r="E23" s="23" t="s">
        <v>77</v>
      </c>
      <c r="F23" s="23" t="s">
        <v>78</v>
      </c>
      <c r="G23" s="32" t="s">
        <v>48</v>
      </c>
      <c r="H23" s="27">
        <v>36</v>
      </c>
      <c r="I23" s="27">
        <v>30</v>
      </c>
      <c r="J23" s="27">
        <v>6</v>
      </c>
      <c r="K23" s="22" t="s">
        <v>32</v>
      </c>
      <c r="L23" s="33" t="s">
        <v>79</v>
      </c>
      <c r="M23" s="43" t="s">
        <v>80</v>
      </c>
      <c r="N23" s="38">
        <v>31</v>
      </c>
      <c r="O23" s="38">
        <v>30</v>
      </c>
      <c r="P23" s="38">
        <v>1</v>
      </c>
      <c r="Q23" s="33" t="s">
        <v>81</v>
      </c>
    </row>
  </sheetData>
  <mergeCells count="17">
    <mergeCell ref="A1:Q1"/>
    <mergeCell ref="A2:J2"/>
    <mergeCell ref="K2:P2"/>
    <mergeCell ref="I7:I9"/>
    <mergeCell ref="J7:J9"/>
    <mergeCell ref="K17:K18"/>
    <mergeCell ref="L17:L18"/>
    <mergeCell ref="M17:M18"/>
    <mergeCell ref="N17:N18"/>
    <mergeCell ref="O7:O9"/>
    <mergeCell ref="O17:O18"/>
    <mergeCell ref="P7:P9"/>
    <mergeCell ref="P17:P18"/>
    <mergeCell ref="Q2:Q9"/>
    <mergeCell ref="Q17:Q18"/>
    <mergeCell ref="H3:J6"/>
    <mergeCell ref="N3:P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山九</cp:lastModifiedBy>
  <dcterms:created xsi:type="dcterms:W3CDTF">2025-11-30T07:33:42Z</dcterms:created>
  <dcterms:modified xsi:type="dcterms:W3CDTF">2025-12-11T15:46:16Z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466FDDD4A6FFFF56C8763A695CEEC736_43</vt:lpwstr>
  </property>
  <property fmtid="{D5CDD505-2E9C-101B-9397-08002B2CF9AE}" pid="3" name="KSOProductBuildVer">
    <vt:lpwstr>2052-12.8.2.1119</vt:lpwstr>
  </property>
</Properties>
</file>